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colomesd-my.sharepoint.com/personal/city_colomesd_org/Documents/Budgets/"/>
    </mc:Choice>
  </mc:AlternateContent>
  <xr:revisionPtr revIDLastSave="14" documentId="8_{B042C28B-51AC-4A77-B568-AE24DAF2FF39}" xr6:coauthVersionLast="47" xr6:coauthVersionMax="47" xr10:uidLastSave="{E814FB0A-302A-44BD-95DB-06ACDD5C58F6}"/>
  <bookViews>
    <workbookView xWindow="28680" yWindow="-120" windowWidth="29040" windowHeight="15840" xr2:uid="{00000000-000D-0000-FFFF-FFFF00000000}"/>
  </bookViews>
  <sheets>
    <sheet name="General" sheetId="3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General!$A:$F,General!$1:$2</definedName>
    <definedName name="QB_COLUMN_290" localSheetId="0" hidden="1">General!#REF!</definedName>
    <definedName name="QB_COLUMN_59201" localSheetId="0" hidden="1">General!#REF!</definedName>
    <definedName name="QB_COLUMN_592010" localSheetId="0" hidden="1">General!#REF!</definedName>
    <definedName name="QB_COLUMN_592011" localSheetId="0" hidden="1">General!#REF!</definedName>
    <definedName name="QB_COLUMN_592012" localSheetId="0" hidden="1">General!#REF!</definedName>
    <definedName name="QB_COLUMN_59202" localSheetId="0" hidden="1">General!#REF!</definedName>
    <definedName name="QB_COLUMN_59203" localSheetId="0" hidden="1">General!#REF!</definedName>
    <definedName name="QB_COLUMN_59204" localSheetId="0" hidden="1">General!#REF!</definedName>
    <definedName name="QB_COLUMN_59205" localSheetId="0" hidden="1">General!#REF!</definedName>
    <definedName name="QB_COLUMN_59206" localSheetId="0" hidden="1">General!#REF!</definedName>
    <definedName name="QB_COLUMN_59207" localSheetId="0" hidden="1">General!#REF!</definedName>
    <definedName name="QB_COLUMN_59208" localSheetId="0" hidden="1">General!#REF!</definedName>
    <definedName name="QB_COLUMN_59209" localSheetId="0" hidden="1">General!#REF!</definedName>
    <definedName name="QB_COLUMN_59300" localSheetId="0" hidden="1">General!#REF!</definedName>
    <definedName name="QB_COLUMN_63620" localSheetId="0" hidden="1">General!#REF!</definedName>
    <definedName name="QB_COLUMN_63621" localSheetId="0" hidden="1">General!#REF!</definedName>
    <definedName name="QB_COLUMN_636210" localSheetId="0" hidden="1">General!#REF!</definedName>
    <definedName name="QB_COLUMN_636211" localSheetId="0" hidden="1">General!#REF!</definedName>
    <definedName name="QB_COLUMN_636212" localSheetId="0" hidden="1">General!#REF!</definedName>
    <definedName name="QB_COLUMN_63622" localSheetId="0" hidden="1">General!#REF!</definedName>
    <definedName name="QB_COLUMN_63623" localSheetId="0" hidden="1">General!#REF!</definedName>
    <definedName name="QB_COLUMN_63624" localSheetId="0" hidden="1">General!#REF!</definedName>
    <definedName name="QB_COLUMN_63625" localSheetId="0" hidden="1">General!#REF!</definedName>
    <definedName name="QB_COLUMN_63626" localSheetId="0" hidden="1">General!#REF!</definedName>
    <definedName name="QB_COLUMN_63627" localSheetId="0" hidden="1">General!#REF!</definedName>
    <definedName name="QB_COLUMN_63628" localSheetId="0" hidden="1">General!#REF!</definedName>
    <definedName name="QB_COLUMN_63629" localSheetId="0" hidden="1">General!#REF!</definedName>
    <definedName name="QB_COLUMN_64430" localSheetId="0" hidden="1">General!#REF!</definedName>
    <definedName name="QB_COLUMN_64431" localSheetId="0" hidden="1">General!#REF!</definedName>
    <definedName name="QB_COLUMN_644310" localSheetId="0" hidden="1">General!#REF!</definedName>
    <definedName name="QB_COLUMN_644311" localSheetId="0" hidden="1">General!#REF!</definedName>
    <definedName name="QB_COLUMN_644312" localSheetId="0" hidden="1">General!#REF!</definedName>
    <definedName name="QB_COLUMN_64432" localSheetId="0" hidden="1">General!#REF!</definedName>
    <definedName name="QB_COLUMN_64433" localSheetId="0" hidden="1">General!#REF!</definedName>
    <definedName name="QB_COLUMN_64434" localSheetId="0" hidden="1">General!#REF!</definedName>
    <definedName name="QB_COLUMN_64435" localSheetId="0" hidden="1">General!#REF!</definedName>
    <definedName name="QB_COLUMN_64436" localSheetId="0" hidden="1">General!#REF!</definedName>
    <definedName name="QB_COLUMN_64437" localSheetId="0" hidden="1">General!#REF!</definedName>
    <definedName name="QB_COLUMN_64438" localSheetId="0" hidden="1">General!#REF!</definedName>
    <definedName name="QB_COLUMN_64439" localSheetId="0" hidden="1">General!#REF!</definedName>
    <definedName name="QB_COLUMN_76211" localSheetId="0" hidden="1">General!$G$2</definedName>
    <definedName name="QB_COLUMN_762110" localSheetId="0" hidden="1">General!#REF!</definedName>
    <definedName name="QB_COLUMN_762111" localSheetId="0" hidden="1">General!#REF!</definedName>
    <definedName name="QB_COLUMN_762112" localSheetId="0" hidden="1">General!#REF!</definedName>
    <definedName name="QB_COLUMN_76212" localSheetId="0" hidden="1">General!#REF!</definedName>
    <definedName name="QB_COLUMN_76213" localSheetId="0" hidden="1">General!#REF!</definedName>
    <definedName name="QB_COLUMN_76214" localSheetId="0" hidden="1">General!#REF!</definedName>
    <definedName name="QB_COLUMN_76215" localSheetId="0" hidden="1">General!#REF!</definedName>
    <definedName name="QB_COLUMN_76216" localSheetId="0" hidden="1">General!#REF!</definedName>
    <definedName name="QB_COLUMN_76217" localSheetId="0" hidden="1">General!#REF!</definedName>
    <definedName name="QB_COLUMN_76218" localSheetId="0" hidden="1">General!#REF!</definedName>
    <definedName name="QB_COLUMN_76219" localSheetId="0" hidden="1">General!#REF!</definedName>
    <definedName name="QB_COLUMN_76310" localSheetId="0" hidden="1">General!#REF!</definedName>
    <definedName name="QB_DATA_0" localSheetId="0" hidden="1">General!$55:$55,General!$56:$56,General!$57:$57,General!$58:$58,General!$84:$84,General!$85:$85,General!$86:$86,General!#REF!,General!#REF!,General!#REF!,General!#REF!,General!#REF!,General!#REF!,General!#REF!,General!#REF!,General!#REF!</definedName>
    <definedName name="QB_DATA_1" localSheetId="0" hidden="1">General!#REF!,General!#REF!,General!#REF!,General!#REF!,General!#REF!,General!#REF!,General!#REF!,General!#REF!,General!#REF!,General!#REF!,General!#REF!</definedName>
    <definedName name="QB_FORMULA_0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0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00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01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02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03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04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05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06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07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08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09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1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10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11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12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13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14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15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16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17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18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19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2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20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21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22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23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24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25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26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27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28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29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3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30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31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32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33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34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35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36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37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38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39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4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40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41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42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43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44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45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46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47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48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49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5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50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51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52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53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54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55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56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57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58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59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6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60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61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62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63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64" localSheetId="0" hidden="1">General!#REF!,General!#REF!,General!#REF!,General!#REF!</definedName>
    <definedName name="QB_FORMULA_17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8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19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2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20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21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22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23" localSheetId="0" hidden="1">General!#REF!,General!#REF!,General!#REF!,General!#REF!,General!#REF!,General!$G$59,General!#REF!,General!#REF!,General!#REF!,General!#REF!,General!#REF!,General!#REF!,General!#REF!,General!#REF!,General!#REF!,General!#REF!</definedName>
    <definedName name="QB_FORMULA_24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25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26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27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28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29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3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30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31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32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33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34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35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36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37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38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39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4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40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41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42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43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44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45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46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47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48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49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5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50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51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52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53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54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55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56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57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58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59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6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60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61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62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63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64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65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66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67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68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69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7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70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71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72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73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74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75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76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77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78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79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8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80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81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82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83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84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85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86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87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88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89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9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90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91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92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93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94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95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96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97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98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FORMULA_99" localSheetId="0" hidden="1">General!#REF!,General!#REF!,General!#REF!,General!#REF!,General!#REF!,General!#REF!,General!#REF!,General!#REF!,General!#REF!,General!#REF!,General!#REF!,General!#REF!,General!#REF!,General!#REF!,General!#REF!,General!#REF!</definedName>
    <definedName name="QB_ROW_18301" localSheetId="0" hidden="1">General!#REF!</definedName>
    <definedName name="QB_ROW_19011" localSheetId="0" hidden="1">General!#REF!</definedName>
    <definedName name="QB_ROW_19311" localSheetId="0" hidden="1">General!#REF!</definedName>
    <definedName name="QB_ROW_20031" localSheetId="0" hidden="1">General!$A$3</definedName>
    <definedName name="QB_ROW_20331" localSheetId="0" hidden="1">General!$A$59</definedName>
    <definedName name="QB_ROW_21031" localSheetId="0" hidden="1">General!$A$60</definedName>
    <definedName name="QB_ROW_21331" localSheetId="0" hidden="1">General!#REF!</definedName>
    <definedName name="QB_ROW_22011" localSheetId="0" hidden="1">General!#REF!</definedName>
    <definedName name="QB_ROW_2209040" localSheetId="0" hidden="1">General!$B$54</definedName>
    <definedName name="QB_ROW_2209340" localSheetId="0" hidden="1">General!#REF!</definedName>
    <definedName name="QB_ROW_2222050" localSheetId="0" hidden="1">General!#REF!</definedName>
    <definedName name="QB_ROW_2222350" localSheetId="0" hidden="1">General!#REF!</definedName>
    <definedName name="QB_ROW_2223260" localSheetId="0" hidden="1">General!$D$55</definedName>
    <definedName name="QB_ROW_22311" localSheetId="0" hidden="1">General!#REF!</definedName>
    <definedName name="QB_ROW_2275040" localSheetId="0" hidden="1">General!#REF!</definedName>
    <definedName name="QB_ROW_2275340" localSheetId="0" hidden="1">General!#REF!</definedName>
    <definedName name="QB_ROW_2293050" localSheetId="0" hidden="1">General!#REF!</definedName>
    <definedName name="QB_ROW_2293350" localSheetId="0" hidden="1">General!#REF!</definedName>
    <definedName name="QB_ROW_2294260" localSheetId="0" hidden="1">General!$D$56</definedName>
    <definedName name="QB_ROW_2298260" localSheetId="0" hidden="1">General!$D$57</definedName>
    <definedName name="QB_ROW_2303050" localSheetId="0" hidden="1">General!#REF!</definedName>
    <definedName name="QB_ROW_2303350" localSheetId="0" hidden="1">General!#REF!</definedName>
    <definedName name="QB_ROW_2304260" localSheetId="0" hidden="1">General!$D$58</definedName>
    <definedName name="QB_ROW_2358040" localSheetId="0" hidden="1">General!#REF!</definedName>
    <definedName name="QB_ROW_2358340" localSheetId="0" hidden="1">General!#REF!</definedName>
    <definedName name="QB_ROW_2359050" localSheetId="0" hidden="1">General!#REF!</definedName>
    <definedName name="QB_ROW_2359350" localSheetId="0" hidden="1">General!#REF!</definedName>
    <definedName name="QB_ROW_2360060" localSheetId="0" hidden="1">General!#REF!</definedName>
    <definedName name="QB_ROW_2360360" localSheetId="0" hidden="1">General!#REF!</definedName>
    <definedName name="QB_ROW_2361070" localSheetId="0" hidden="1">General!#REF!</definedName>
    <definedName name="QB_ROW_2361370" localSheetId="0" hidden="1">General!#REF!</definedName>
    <definedName name="QB_ROW_2374270" localSheetId="0" hidden="1">General!#REF!</definedName>
    <definedName name="QB_ROW_24021" localSheetId="0" hidden="1">General!#REF!</definedName>
    <definedName name="QB_ROW_24321" localSheetId="0" hidden="1">General!#REF!</definedName>
    <definedName name="QB_ROW_2446050" localSheetId="0" hidden="1">General!#REF!</definedName>
    <definedName name="QB_ROW_2446350" localSheetId="0" hidden="1">General!#REF!</definedName>
    <definedName name="QB_ROW_2449060" localSheetId="0" hidden="1">General!#REF!</definedName>
    <definedName name="QB_ROW_2449360" localSheetId="0" hidden="1">General!#REF!</definedName>
    <definedName name="QB_ROW_2466270" localSheetId="0" hidden="1">General!#REF!</definedName>
    <definedName name="QB_ROW_2467070" localSheetId="0" hidden="1">General!#REF!</definedName>
    <definedName name="QB_ROW_2467370" localSheetId="0" hidden="1">General!#REF!</definedName>
    <definedName name="QB_ROW_2495050" localSheetId="0" hidden="1">General!#REF!</definedName>
    <definedName name="QB_ROW_2495350" localSheetId="0" hidden="1">General!#REF!</definedName>
    <definedName name="QB_ROW_2629040" localSheetId="0" hidden="1">General!#REF!</definedName>
    <definedName name="QB_ROW_2629340" localSheetId="0" hidden="1">General!#REF!</definedName>
    <definedName name="QB_ROW_2630050" localSheetId="0" hidden="1">General!#REF!</definedName>
    <definedName name="QB_ROW_2630350" localSheetId="0" hidden="1">General!#REF!</definedName>
    <definedName name="QB_ROW_2631060" localSheetId="0" hidden="1">General!#REF!</definedName>
    <definedName name="QB_ROW_2631360" localSheetId="0" hidden="1">General!#REF!</definedName>
    <definedName name="QB_ROW_2642270" localSheetId="0" hidden="1">General!$E$85</definedName>
    <definedName name="QB_ROW_2645270" localSheetId="0" hidden="1">General!$E$86</definedName>
    <definedName name="QB_ROW_2646070" localSheetId="0" hidden="1">General!$E$87</definedName>
    <definedName name="QB_ROW_2646370" localSheetId="0" hidden="1">General!#REF!</definedName>
    <definedName name="QB_ROW_2647280" localSheetId="0" hidden="1">General!#REF!</definedName>
    <definedName name="QB_ROW_2725050" localSheetId="0" hidden="1">General!#REF!</definedName>
    <definedName name="QB_ROW_2725350" localSheetId="0" hidden="1">General!#REF!</definedName>
    <definedName name="QB_ROW_2771060" localSheetId="0" hidden="1">General!#REF!</definedName>
    <definedName name="QB_ROW_2771360" localSheetId="0" hidden="1">General!#REF!</definedName>
    <definedName name="QB_ROW_2782270" localSheetId="0" hidden="1">General!#REF!</definedName>
    <definedName name="QB_ROW_2786070" localSheetId="0" hidden="1">General!#REF!</definedName>
    <definedName name="QB_ROW_2786370" localSheetId="0" hidden="1">General!#REF!</definedName>
    <definedName name="QB_ROW_2787280" localSheetId="0" hidden="1">General!#REF!</definedName>
    <definedName name="QB_ROW_2877050" localSheetId="0" hidden="1">General!#REF!</definedName>
    <definedName name="QB_ROW_2877350" localSheetId="0" hidden="1">General!#REF!</definedName>
    <definedName name="QB_ROW_2923060" localSheetId="0" hidden="1">General!#REF!</definedName>
    <definedName name="QB_ROW_2923360" localSheetId="0" hidden="1">General!#REF!</definedName>
    <definedName name="QB_ROW_2934270" localSheetId="0" hidden="1">General!#REF!</definedName>
    <definedName name="QB_ROW_2938070" localSheetId="0" hidden="1">General!#REF!</definedName>
    <definedName name="QB_ROW_2938370" localSheetId="0" hidden="1">General!#REF!</definedName>
    <definedName name="QB_ROW_2939280" localSheetId="0" hidden="1">General!#REF!</definedName>
    <definedName name="QB_ROW_3004050" localSheetId="0" hidden="1">General!#REF!</definedName>
    <definedName name="QB_ROW_3004350" localSheetId="0" hidden="1">General!#REF!</definedName>
    <definedName name="QB_ROW_3057040" localSheetId="0" hidden="1">General!#REF!</definedName>
    <definedName name="QB_ROW_3057340" localSheetId="0" hidden="1">General!#REF!</definedName>
    <definedName name="QB_ROW_3075050" localSheetId="0" hidden="1">General!#REF!</definedName>
    <definedName name="QB_ROW_3075350" localSheetId="0" hidden="1">General!#REF!</definedName>
    <definedName name="QB_ROW_3077060" localSheetId="0" hidden="1">General!#REF!</definedName>
    <definedName name="QB_ROW_3077360" localSheetId="0" hidden="1">General!#REF!</definedName>
    <definedName name="QB_ROW_3225280" localSheetId="0" hidden="1">General!#REF!</definedName>
    <definedName name="QB_ROW_3311280" localSheetId="0" hidden="1">General!#REF!</definedName>
    <definedName name="QB_ROW_3336270" localSheetId="0" hidden="1">General!#REF!</definedName>
    <definedName name="QB_ROW_3337270" localSheetId="0" hidden="1">General!#REF!</definedName>
    <definedName name="QB_ROW_3338270" localSheetId="0" hidden="1">General!#REF!</definedName>
    <definedName name="QB_ROW_3339270" localSheetId="0" hidden="1">General!#REF!</definedName>
    <definedName name="QB_ROW_3340270" localSheetId="0" hidden="1">General!$E$84</definedName>
    <definedName name="QB_ROW_3341270" localSheetId="0" hidden="1">General!#REF!</definedName>
    <definedName name="QB_ROW_3342260" localSheetId="0" hidden="1">General!#REF!</definedName>
    <definedName name="QB_ROW_3343260" localSheetId="0" hidden="1">General!#REF!</definedName>
    <definedName name="QB_ROW_3353060" localSheetId="0" hidden="1">General!#REF!</definedName>
    <definedName name="QB_ROW_3353360" localSheetId="0" hidden="1">General!#REF!</definedName>
    <definedName name="QB_ROW_3354270" localSheetId="0" hidden="1">General!#REF!</definedName>
    <definedName name="QB_ROW_3356060" localSheetId="0" hidden="1">General!#REF!</definedName>
    <definedName name="QB_ROW_3356360" localSheetId="0" hidden="1">General!#REF!</definedName>
    <definedName name="QB_ROW_3362270" localSheetId="0" hidden="1">General!#REF!</definedName>
    <definedName name="QB_ROW_46230" localSheetId="0" hidden="1">General!#REF!</definedName>
    <definedName name="QB_ROW_56230" localSheetId="0" hidden="1">General!#REF!</definedName>
    <definedName name="QB_ROW_86321" localSheetId="0" hidden="1">General!#REF!</definedName>
    <definedName name="QBCANSUPPORTUPDATE" localSheetId="0">TRUE</definedName>
    <definedName name="QBCOMPANYFILENAME" localSheetId="0">"C:\Users\Bobbi\OneDrive - City of Colome\Documents\Documents\ClerkBooks\QuickBooks\City of Colome2.qbw"</definedName>
    <definedName name="QBENDDATE" localSheetId="0">20231231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"5b0f9e5574d84f8cb2aba28231cb5e55"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9</definedName>
    <definedName name="QBSTARTDATE" localSheetId="0">20230101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3" l="1"/>
  <c r="G70" i="3"/>
  <c r="G168" i="3" l="1"/>
  <c r="H168" i="3"/>
  <c r="I168" i="3"/>
  <c r="K168" i="3"/>
  <c r="L168" i="3"/>
  <c r="G149" i="3"/>
  <c r="H149" i="3"/>
  <c r="I149" i="3"/>
  <c r="J149" i="3"/>
  <c r="L149" i="3"/>
  <c r="G137" i="3"/>
  <c r="H137" i="3"/>
  <c r="I137" i="3"/>
  <c r="J137" i="3"/>
  <c r="K137" i="3"/>
  <c r="H130" i="3"/>
  <c r="I130" i="3"/>
  <c r="J130" i="3"/>
  <c r="K130" i="3"/>
  <c r="L130" i="3"/>
  <c r="H112" i="3"/>
  <c r="I112" i="3"/>
  <c r="J112" i="3"/>
  <c r="K112" i="3"/>
  <c r="L112" i="3"/>
  <c r="H106" i="3"/>
  <c r="I106" i="3"/>
  <c r="J106" i="3"/>
  <c r="K106" i="3"/>
  <c r="L106" i="3"/>
  <c r="H96" i="3"/>
  <c r="I96" i="3"/>
  <c r="J96" i="3"/>
  <c r="K96" i="3"/>
  <c r="L96" i="3"/>
  <c r="H80" i="3"/>
  <c r="I80" i="3"/>
  <c r="J80" i="3"/>
  <c r="K80" i="3"/>
  <c r="L80" i="3"/>
  <c r="H75" i="3"/>
  <c r="I75" i="3"/>
  <c r="J75" i="3"/>
  <c r="K75" i="3"/>
  <c r="L75" i="3"/>
  <c r="H70" i="3"/>
  <c r="I70" i="3"/>
  <c r="J70" i="3"/>
  <c r="K70" i="3"/>
  <c r="L70" i="3"/>
  <c r="H194" i="3"/>
  <c r="I194" i="3"/>
  <c r="J194" i="3"/>
  <c r="K194" i="3"/>
  <c r="L194" i="3"/>
  <c r="H189" i="3"/>
  <c r="I189" i="3"/>
  <c r="J189" i="3"/>
  <c r="K189" i="3"/>
  <c r="L189" i="3"/>
  <c r="H177" i="3"/>
  <c r="I177" i="3"/>
  <c r="J177" i="3"/>
  <c r="K177" i="3"/>
  <c r="L177" i="3"/>
  <c r="J168" i="3"/>
  <c r="K149" i="3"/>
  <c r="L137" i="3"/>
  <c r="J59" i="3"/>
  <c r="K59" i="3"/>
  <c r="L59" i="3"/>
  <c r="I59" i="3"/>
  <c r="H59" i="3"/>
  <c r="G189" i="3"/>
  <c r="G194" i="3"/>
  <c r="G177" i="3"/>
  <c r="G130" i="3"/>
  <c r="G101" i="3"/>
  <c r="G106" i="3" s="1"/>
  <c r="G96" i="3"/>
  <c r="G80" i="3"/>
  <c r="G75" i="3"/>
  <c r="L196" i="3" l="1"/>
  <c r="L198" i="3" s="1"/>
  <c r="H196" i="3"/>
  <c r="H198" i="3" s="1"/>
  <c r="K196" i="3"/>
  <c r="K198" i="3" s="1"/>
  <c r="G196" i="3"/>
  <c r="I196" i="3"/>
  <c r="I198" i="3" s="1"/>
  <c r="J196" i="3"/>
  <c r="J198" i="3" s="1"/>
  <c r="G59" i="3"/>
  <c r="G198" i="3" l="1"/>
</calcChain>
</file>

<file path=xl/sharedStrings.xml><?xml version="1.0" encoding="utf-8"?>
<sst xmlns="http://schemas.openxmlformats.org/spreadsheetml/2006/main" count="184" uniqueCount="123">
  <si>
    <t>Budget</t>
  </si>
  <si>
    <t>Income</t>
  </si>
  <si>
    <t>340 · Charges for Goods and Services</t>
  </si>
  <si>
    <t>344.01 · Refuse Collection Charges</t>
  </si>
  <si>
    <t>381.01 · Metered &amp; Flat Rate Water Sales</t>
  </si>
  <si>
    <t>381.99 · Other</t>
  </si>
  <si>
    <t>383.01 · Sewer Charges</t>
  </si>
  <si>
    <t>Total Income</t>
  </si>
  <si>
    <t>Expense</t>
  </si>
  <si>
    <t>430 · Public Works</t>
  </si>
  <si>
    <t>431 · Highways and Streets</t>
  </si>
  <si>
    <t>431.1 · Highway and Street Administrati</t>
  </si>
  <si>
    <t>422 Services &amp; Fees</t>
  </si>
  <si>
    <t>425 Repairs &amp; Maintenance</t>
  </si>
  <si>
    <t>426 Supplies &amp; Materials</t>
  </si>
  <si>
    <t>426.1 Supplies</t>
  </si>
  <si>
    <t>Total 431 · Highways and Streets</t>
  </si>
  <si>
    <t>432 · Sanitation</t>
  </si>
  <si>
    <t>432.5 · Sewage Collection &amp; Disposal</t>
  </si>
  <si>
    <t>Total 432.5 · Sewage Collection &amp; Disposal</t>
  </si>
  <si>
    <t>433 · Water</t>
  </si>
  <si>
    <t>Total 433 · Water</t>
  </si>
  <si>
    <t>437 · Cemeteries</t>
  </si>
  <si>
    <t>Total 437 · Cemeteries</t>
  </si>
  <si>
    <t>410 · General Government</t>
  </si>
  <si>
    <t>414 · Financial Administration</t>
  </si>
  <si>
    <t>414.2 · Finance</t>
  </si>
  <si>
    <t>Total 414.2 · Finance</t>
  </si>
  <si>
    <t>411.1 · Board, Council or Commission</t>
  </si>
  <si>
    <t>411 Payroll Wages &amp; Salaries</t>
  </si>
  <si>
    <t>Total 411.1 · Board, Council or Commission</t>
  </si>
  <si>
    <t>419.2 · General Government Buildings</t>
  </si>
  <si>
    <t>428 Utility Services</t>
  </si>
  <si>
    <t>Total 419.2 · General Government Buildings</t>
  </si>
  <si>
    <t>450 · Culture-Recreation</t>
  </si>
  <si>
    <t>452 · Parks</t>
  </si>
  <si>
    <t>452.2 · Park Areas</t>
  </si>
  <si>
    <t>Total 452 · Parks</t>
  </si>
  <si>
    <t>310 · Taxes</t>
  </si>
  <si>
    <t>311 · General Property Taxes</t>
  </si>
  <si>
    <t>311.01 · Current Year Property Taxes</t>
  </si>
  <si>
    <t>311.02 · Current Year Minus 1</t>
  </si>
  <si>
    <t>313 · General Sales and Use Taxes</t>
  </si>
  <si>
    <t>314 · Gross Receipts Business Taxes</t>
  </si>
  <si>
    <t>319 · Penalty&amp;InterestOnDelinquentTax</t>
  </si>
  <si>
    <t>General</t>
  </si>
  <si>
    <t>BBB</t>
  </si>
  <si>
    <t>320 · Licenses and Permits</t>
  </si>
  <si>
    <t>321 · Alcoholic Beverage Licenses</t>
  </si>
  <si>
    <t>325 · Building Permits</t>
  </si>
  <si>
    <t>326 · Animal Licenses</t>
  </si>
  <si>
    <t>320 · Licenses and Permits - Other</t>
  </si>
  <si>
    <t>335 · State Shared Revenue</t>
  </si>
  <si>
    <t>335.01 · Bank Franchise Tax</t>
  </si>
  <si>
    <t>335.02 · Prorate License Fees</t>
  </si>
  <si>
    <t>335.03 · Liquor Tax Reversion</t>
  </si>
  <si>
    <t>335.04 · Motor Vehicle Licenses</t>
  </si>
  <si>
    <t>335.08 · LocalGovtHighwayAndBridgeFund</t>
  </si>
  <si>
    <t>335.20 · Other Revenue</t>
  </si>
  <si>
    <t>360 · Miscellaneous Revenue</t>
  </si>
  <si>
    <t>361 · Interest Earned</t>
  </si>
  <si>
    <t>362 · Rentals</t>
  </si>
  <si>
    <t>363 · Special Assessments</t>
  </si>
  <si>
    <t>364.06 · Occupancy Tax</t>
  </si>
  <si>
    <t>Street Tax</t>
  </si>
  <si>
    <t>369 · Other</t>
  </si>
  <si>
    <t>369.01 · Cable Television Franchise Fee</t>
  </si>
  <si>
    <t>369.99 · Other</t>
  </si>
  <si>
    <t>380 · Liquor</t>
  </si>
  <si>
    <t>380.99 · Other</t>
  </si>
  <si>
    <t>Liquor Store Percent</t>
  </si>
  <si>
    <t>380.99 · Other - Other</t>
  </si>
  <si>
    <t>386 · Cemetery</t>
  </si>
  <si>
    <t>386.01 · Sale of Lots</t>
  </si>
  <si>
    <t>386.02 · Grave-Digging Charges</t>
  </si>
  <si>
    <t>386.99 · Other</t>
  </si>
  <si>
    <t>412 Payroll Taxes</t>
  </si>
  <si>
    <t>Medicare</t>
  </si>
  <si>
    <t>Social Security</t>
  </si>
  <si>
    <t>412 Payroll Taxes - Other</t>
  </si>
  <si>
    <t>Total 412 Payroll Taxes</t>
  </si>
  <si>
    <t>423 Publishing</t>
  </si>
  <si>
    <t>413 · Elections</t>
  </si>
  <si>
    <t>Total 413 · Elections</t>
  </si>
  <si>
    <t>414.1 · Legal (Attorney)</t>
  </si>
  <si>
    <t>Total 414.1 · Legal (Attorney)</t>
  </si>
  <si>
    <t>Cell Phone Reimbursement</t>
  </si>
  <si>
    <t>Unemployment - Federal</t>
  </si>
  <si>
    <t>Unemployment - State</t>
  </si>
  <si>
    <t>413 Retirement</t>
  </si>
  <si>
    <t>421 Insurance</t>
  </si>
  <si>
    <t>427 Travel &amp; Conference</t>
  </si>
  <si>
    <t>434 Machinery and Equipment</t>
  </si>
  <si>
    <t>420 · Public Safety</t>
  </si>
  <si>
    <t>422 · Fire</t>
  </si>
  <si>
    <t>422.1 · Fire Administration</t>
  </si>
  <si>
    <t>Total 420 · Public Safety</t>
  </si>
  <si>
    <t>433 Improvements Other Than Bui</t>
  </si>
  <si>
    <t>431.70</t>
  </si>
  <si>
    <t>Snow Removal</t>
  </si>
  <si>
    <t>490 · Miscellaneous</t>
  </si>
  <si>
    <t>493 · Liquor</t>
  </si>
  <si>
    <t>Liquor License</t>
  </si>
  <si>
    <t>Total 493 · Liquor</t>
  </si>
  <si>
    <t>Total Expenditures</t>
  </si>
  <si>
    <t>433</t>
  </si>
  <si>
    <t>Improvements</t>
  </si>
  <si>
    <t>Revenue Over(Under) Expenditures</t>
  </si>
  <si>
    <t>Cemetary Perpetual</t>
  </si>
  <si>
    <t>Water</t>
  </si>
  <si>
    <t>Sewer</t>
  </si>
  <si>
    <t>Sanitation</t>
  </si>
  <si>
    <t>432.3 · Solid Waste Collection</t>
  </si>
  <si>
    <t>Contractual Service</t>
  </si>
  <si>
    <t>422 Services &amp; Fees - Other</t>
  </si>
  <si>
    <t>Total 422 Services &amp; Fees</t>
  </si>
  <si>
    <t>433.1 · Souce of Supply</t>
  </si>
  <si>
    <t>450 Refund of Deposits -Water</t>
  </si>
  <si>
    <t>FF Loan</t>
  </si>
  <si>
    <t>RD Loan</t>
  </si>
  <si>
    <t>442 Debt Service Interest</t>
  </si>
  <si>
    <t>425.1   Law Enforcement</t>
  </si>
  <si>
    <t>427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</si>
</sst>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0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49" fontId="0" fillId="0" borderId="0" xfId="0" applyNumberFormat="1" applyAlignment="1">
      <alignment horizontal="centerContinuous"/>
    </xf>
    <xf numFmtId="49" fontId="1" fillId="0" borderId="1" xfId="0" applyNumberFormat="1" applyFont="1" applyBorder="1" applyAlignment="1">
      <alignment horizontal="center"/>
    </xf>
    <xf numFmtId="43" fontId="5" fillId="0" borderId="0" xfId="2" applyFont="1"/>
    <xf numFmtId="43" fontId="2" fillId="0" borderId="0" xfId="2" applyFont="1"/>
    <xf numFmtId="43" fontId="2" fillId="0" borderId="0" xfId="2" applyFont="1" applyBorder="1"/>
    <xf numFmtId="43" fontId="2" fillId="0" borderId="2" xfId="2" applyFont="1" applyBorder="1"/>
    <xf numFmtId="43" fontId="7" fillId="0" borderId="0" xfId="2" applyFont="1"/>
    <xf numFmtId="43" fontId="5" fillId="0" borderId="3" xfId="2" applyFont="1" applyBorder="1"/>
    <xf numFmtId="43" fontId="7" fillId="0" borderId="3" xfId="2" applyFont="1" applyBorder="1"/>
    <xf numFmtId="43" fontId="8" fillId="0" borderId="3" xfId="2" applyFont="1" applyBorder="1"/>
    <xf numFmtId="43" fontId="1" fillId="0" borderId="3" xfId="2" applyFont="1" applyBorder="1"/>
    <xf numFmtId="49" fontId="1" fillId="0" borderId="0" xfId="0" applyNumberFormat="1" applyFont="1"/>
    <xf numFmtId="164" fontId="2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43" fontId="9" fillId="0" borderId="3" xfId="2" applyFont="1" applyBorder="1"/>
    <xf numFmtId="43" fontId="9" fillId="0" borderId="4" xfId="2" applyFont="1" applyBorder="1"/>
    <xf numFmtId="0" fontId="0" fillId="0" borderId="0" xfId="0" applyAlignment="1">
      <alignment horizontal="center" wrapText="1"/>
    </xf>
    <xf numFmtId="43" fontId="9" fillId="0" borderId="5" xfId="2" applyFont="1" applyBorder="1"/>
    <xf numFmtId="43" fontId="1" fillId="0" borderId="2" xfId="2" applyFont="1" applyBorder="1"/>
    <xf numFmtId="43" fontId="5" fillId="0" borderId="0" xfId="2" applyFont="1" applyBorder="1"/>
    <xf numFmtId="43" fontId="5" fillId="0" borderId="2" xfId="2" applyFont="1" applyBorder="1"/>
    <xf numFmtId="43" fontId="1" fillId="0" borderId="0" xfId="2" applyFont="1" applyBorder="1"/>
    <xf numFmtId="43" fontId="2" fillId="0" borderId="0" xfId="2" applyFont="1" applyFill="1"/>
    <xf numFmtId="43" fontId="5" fillId="0" borderId="0" xfId="2" applyFont="1" applyFill="1"/>
    <xf numFmtId="49" fontId="1" fillId="0" borderId="0" xfId="0" applyNumberFormat="1" applyFont="1" applyFill="1"/>
  </cellXfs>
  <cellStyles count="4">
    <cellStyle name="Comma" xfId="2" builtinId="3"/>
    <cellStyle name="Normal" xfId="0" builtinId="0"/>
    <cellStyle name="Normal 2" xfId="1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38100</xdr:colOff>
          <xdr:row>0</xdr:row>
          <xdr:rowOff>228600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38100</xdr:colOff>
          <xdr:row>0</xdr:row>
          <xdr:rowOff>228600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P276"/>
  <sheetViews>
    <sheetView tabSelected="1" topLeftCell="A185" zoomScaleNormal="100" workbookViewId="0">
      <pane ySplit="1" topLeftCell="A142" activePane="bottomLeft"/>
      <selection activeCell="F165" sqref="F165:K166"/>
      <selection pane="bottomLeft" activeCell="Q166" sqref="Q166"/>
    </sheetView>
  </sheetViews>
  <sheetFormatPr defaultRowHeight="15" x14ac:dyDescent="0.25"/>
  <cols>
    <col min="1" max="5" width="3" style="16" customWidth="1"/>
    <col min="6" max="6" width="32.28515625" style="16" customWidth="1"/>
    <col min="7" max="7" width="18.28515625" customWidth="1"/>
    <col min="8" max="8" width="10.85546875" customWidth="1"/>
    <col min="9" max="9" width="11" customWidth="1"/>
    <col min="12" max="12" width="11" customWidth="1"/>
  </cols>
  <sheetData>
    <row r="1" spans="1:16" ht="30.75" thickBot="1" x14ac:dyDescent="0.3">
      <c r="A1" s="12"/>
      <c r="B1" s="12"/>
      <c r="C1" s="12"/>
      <c r="D1" s="12"/>
      <c r="E1" s="12"/>
      <c r="F1" s="12"/>
      <c r="G1" s="1" t="s">
        <v>45</v>
      </c>
      <c r="H1" s="15" t="s">
        <v>46</v>
      </c>
      <c r="I1" s="19" t="s">
        <v>108</v>
      </c>
      <c r="J1" s="15" t="s">
        <v>109</v>
      </c>
      <c r="K1" s="15" t="s">
        <v>110</v>
      </c>
      <c r="L1" s="15" t="s">
        <v>111</v>
      </c>
    </row>
    <row r="2" spans="1:16" s="15" customFormat="1" ht="16.5" thickTop="1" thickBot="1" x14ac:dyDescent="0.3">
      <c r="A2" s="14"/>
      <c r="B2" s="14"/>
      <c r="C2" s="14"/>
      <c r="D2" s="14"/>
      <c r="E2" s="14"/>
      <c r="F2" s="14"/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</row>
    <row r="3" spans="1:16" ht="15.75" thickTop="1" x14ac:dyDescent="0.25">
      <c r="A3" s="12" t="s">
        <v>1</v>
      </c>
      <c r="B3" s="12"/>
      <c r="C3" s="12"/>
      <c r="D3" s="12"/>
      <c r="E3" s="12"/>
      <c r="F3" s="12"/>
      <c r="G3" s="1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12"/>
      <c r="B4" s="12" t="s">
        <v>38</v>
      </c>
      <c r="C4" s="12"/>
      <c r="D4" s="12"/>
      <c r="E4" s="12"/>
      <c r="F4" s="12"/>
      <c r="G4" s="1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5">
      <c r="A5" s="12"/>
      <c r="B5" s="12"/>
      <c r="C5" s="12" t="s">
        <v>39</v>
      </c>
      <c r="D5" s="12"/>
      <c r="E5" s="12"/>
      <c r="F5" s="12"/>
      <c r="G5" s="1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12"/>
      <c r="B6" s="12"/>
      <c r="C6" s="12"/>
      <c r="D6" s="12" t="s">
        <v>40</v>
      </c>
      <c r="E6" s="12"/>
      <c r="F6" s="12"/>
      <c r="G6" s="13">
        <v>62550</v>
      </c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12"/>
      <c r="B7" s="12"/>
      <c r="C7" s="12"/>
      <c r="D7" s="12" t="s">
        <v>41</v>
      </c>
      <c r="E7" s="12"/>
      <c r="F7" s="12"/>
      <c r="G7" s="13">
        <v>3000</v>
      </c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12"/>
      <c r="B8" s="12"/>
      <c r="C8" s="12" t="s">
        <v>42</v>
      </c>
      <c r="D8" s="12"/>
      <c r="E8" s="12"/>
      <c r="F8" s="12"/>
      <c r="G8" s="13">
        <v>104000</v>
      </c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A9" s="12"/>
      <c r="B9" s="12"/>
      <c r="C9" s="12" t="s">
        <v>43</v>
      </c>
      <c r="D9" s="12"/>
      <c r="E9" s="12"/>
      <c r="F9" s="12"/>
      <c r="G9" s="13"/>
      <c r="H9" s="3">
        <v>5800</v>
      </c>
      <c r="I9" s="3"/>
      <c r="J9" s="3"/>
      <c r="K9" s="3"/>
      <c r="L9" s="3"/>
      <c r="M9" s="3"/>
      <c r="N9" s="3"/>
      <c r="O9" s="3"/>
      <c r="P9" s="3"/>
    </row>
    <row r="10" spans="1:16" x14ac:dyDescent="0.25">
      <c r="A10" s="12"/>
      <c r="B10" s="12"/>
      <c r="C10" s="12" t="s">
        <v>44</v>
      </c>
      <c r="D10" s="12"/>
      <c r="E10" s="12"/>
      <c r="F10" s="12"/>
      <c r="G10" s="13">
        <v>750</v>
      </c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12"/>
      <c r="B11" s="12"/>
      <c r="C11" s="12"/>
      <c r="D11" s="12"/>
      <c r="E11" s="12"/>
      <c r="F11" s="12"/>
      <c r="G11" s="1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12"/>
      <c r="B12" s="12"/>
      <c r="C12" s="12" t="s">
        <v>47</v>
      </c>
      <c r="D12" s="12"/>
      <c r="E12" s="12"/>
      <c r="F12" s="12"/>
      <c r="G12" s="12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12"/>
      <c r="B13" s="12"/>
      <c r="C13" s="12"/>
      <c r="D13" s="12" t="s">
        <v>48</v>
      </c>
      <c r="E13" s="12"/>
      <c r="F13" s="12"/>
      <c r="G13" s="13">
        <v>12350</v>
      </c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12"/>
      <c r="B14" s="12"/>
      <c r="C14" s="12"/>
      <c r="D14" s="12" t="s">
        <v>49</v>
      </c>
      <c r="E14" s="12"/>
      <c r="F14" s="12"/>
      <c r="G14" s="5">
        <v>500</v>
      </c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12"/>
      <c r="B15" s="12"/>
      <c r="C15" s="12"/>
      <c r="D15" s="12" t="s">
        <v>50</v>
      </c>
      <c r="E15" s="12"/>
      <c r="F15" s="12"/>
      <c r="G15" s="5">
        <v>400</v>
      </c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12"/>
      <c r="B16" s="12"/>
      <c r="C16" s="12"/>
      <c r="D16" s="12" t="s">
        <v>51</v>
      </c>
      <c r="E16" s="12"/>
      <c r="F16" s="12"/>
      <c r="G16" s="5">
        <v>2500</v>
      </c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12"/>
      <c r="B17" s="12"/>
      <c r="C17" s="12"/>
      <c r="D17" s="12"/>
      <c r="E17" s="12"/>
      <c r="F17" s="12"/>
      <c r="G17" s="5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12"/>
      <c r="B18" s="12"/>
      <c r="C18" s="12" t="s">
        <v>52</v>
      </c>
      <c r="D18" s="12"/>
      <c r="E18" s="12"/>
      <c r="F18" s="12"/>
      <c r="G18" s="5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5">
      <c r="A19" s="12"/>
      <c r="B19" s="12"/>
      <c r="C19" s="12"/>
      <c r="D19" s="12" t="s">
        <v>53</v>
      </c>
      <c r="E19" s="12"/>
      <c r="F19" s="12"/>
      <c r="G19" s="5">
        <v>1200</v>
      </c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12"/>
      <c r="B20" s="12"/>
      <c r="C20" s="12"/>
      <c r="D20" s="12" t="s">
        <v>54</v>
      </c>
      <c r="E20" s="12"/>
      <c r="F20" s="12"/>
      <c r="G20" s="5">
        <v>2500</v>
      </c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12"/>
      <c r="B21" s="12"/>
      <c r="C21" s="12"/>
      <c r="D21" s="12" t="s">
        <v>55</v>
      </c>
      <c r="E21" s="12"/>
      <c r="F21" s="12"/>
      <c r="G21" s="5">
        <v>2600</v>
      </c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12"/>
      <c r="B22" s="12"/>
      <c r="C22" s="12"/>
      <c r="D22" s="12" t="s">
        <v>56</v>
      </c>
      <c r="E22" s="12"/>
      <c r="F22" s="12"/>
      <c r="G22" s="5">
        <v>9000</v>
      </c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12"/>
      <c r="B23" s="12"/>
      <c r="C23" s="12"/>
      <c r="D23" s="12" t="s">
        <v>57</v>
      </c>
      <c r="E23" s="12"/>
      <c r="F23" s="12"/>
      <c r="G23" s="5">
        <v>18000</v>
      </c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12"/>
      <c r="B24" s="12"/>
      <c r="C24" s="12"/>
      <c r="D24" s="12" t="s">
        <v>58</v>
      </c>
      <c r="E24" s="12"/>
      <c r="F24" s="12"/>
      <c r="G24" s="5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5">
      <c r="A25" s="12"/>
      <c r="B25" s="12"/>
      <c r="C25" s="12"/>
      <c r="D25" s="12"/>
      <c r="E25" s="12"/>
      <c r="F25" s="12"/>
      <c r="G25" s="5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5">
      <c r="A26" s="12"/>
      <c r="B26" s="12" t="s">
        <v>59</v>
      </c>
      <c r="C26" s="12"/>
      <c r="D26" s="12"/>
      <c r="E26" s="12"/>
      <c r="F26" s="12"/>
      <c r="G26" s="5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5">
      <c r="A27" s="12"/>
      <c r="B27" s="12"/>
      <c r="C27" s="12" t="s">
        <v>60</v>
      </c>
      <c r="D27" s="12"/>
      <c r="E27" s="12"/>
      <c r="F27" s="12"/>
      <c r="G27" s="5">
        <v>8000</v>
      </c>
      <c r="H27" s="3"/>
      <c r="I27" s="3">
        <v>200</v>
      </c>
      <c r="J27" s="3">
        <v>300</v>
      </c>
      <c r="K27" s="3"/>
      <c r="L27" s="3"/>
      <c r="M27" s="3"/>
      <c r="N27" s="3"/>
      <c r="O27" s="3"/>
      <c r="P27" s="3"/>
    </row>
    <row r="28" spans="1:16" x14ac:dyDescent="0.25">
      <c r="A28" s="12"/>
      <c r="B28" s="12"/>
      <c r="C28" s="12" t="s">
        <v>61</v>
      </c>
      <c r="D28" s="12"/>
      <c r="E28" s="12"/>
      <c r="F28" s="12"/>
      <c r="G28" s="5">
        <v>1500</v>
      </c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5">
      <c r="A29" s="12"/>
      <c r="B29" s="12"/>
      <c r="C29" s="12" t="s">
        <v>62</v>
      </c>
      <c r="D29" s="12"/>
      <c r="E29" s="12"/>
      <c r="F29" s="12"/>
      <c r="G29" s="5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12"/>
      <c r="B30" s="12"/>
      <c r="C30" s="12"/>
      <c r="D30" s="12" t="s">
        <v>63</v>
      </c>
      <c r="E30" s="12"/>
      <c r="F30" s="12" t="s">
        <v>64</v>
      </c>
      <c r="G30" s="5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12"/>
      <c r="B31" s="12"/>
      <c r="C31" s="12"/>
      <c r="D31" s="12"/>
      <c r="E31" s="12"/>
      <c r="F31" s="12"/>
      <c r="G31" s="5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5">
      <c r="A32" s="12"/>
      <c r="B32" s="12" t="s">
        <v>65</v>
      </c>
      <c r="C32" s="12"/>
      <c r="D32" s="12"/>
      <c r="E32" s="12"/>
      <c r="F32" s="12"/>
      <c r="G32" s="5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12"/>
      <c r="B33" s="12"/>
      <c r="C33" s="12" t="s">
        <v>66</v>
      </c>
      <c r="D33" s="12"/>
      <c r="E33" s="12"/>
      <c r="F33" s="12"/>
      <c r="G33" s="5">
        <v>1900</v>
      </c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5">
      <c r="A34" s="12"/>
      <c r="B34" s="12"/>
      <c r="C34" s="12" t="s">
        <v>67</v>
      </c>
      <c r="D34" s="12"/>
      <c r="E34" s="12"/>
      <c r="F34" s="12"/>
      <c r="G34" s="5">
        <v>18000</v>
      </c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12"/>
      <c r="B35" s="12"/>
      <c r="C35" s="12"/>
      <c r="D35" s="12"/>
      <c r="E35" s="12"/>
      <c r="F35" s="12"/>
      <c r="G35" s="5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5">
      <c r="A36" s="12"/>
      <c r="B36" s="12" t="s">
        <v>68</v>
      </c>
      <c r="C36" s="12"/>
      <c r="D36" s="12"/>
      <c r="E36" s="12"/>
      <c r="F36" s="12"/>
      <c r="G36" s="5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5">
      <c r="A37" s="12"/>
      <c r="B37" s="12"/>
      <c r="C37" s="12" t="s">
        <v>69</v>
      </c>
      <c r="D37" s="12"/>
      <c r="E37" s="12"/>
      <c r="F37" s="12"/>
      <c r="G37" s="5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12"/>
      <c r="B38" s="12"/>
      <c r="C38" s="12"/>
      <c r="D38" s="12" t="s">
        <v>70</v>
      </c>
      <c r="E38" s="12"/>
      <c r="F38" s="12"/>
      <c r="G38" s="5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5">
      <c r="A39" s="12"/>
      <c r="B39" s="12"/>
      <c r="C39" s="12"/>
      <c r="D39" s="12" t="s">
        <v>71</v>
      </c>
      <c r="E39" s="12"/>
      <c r="F39" s="12"/>
      <c r="G39" s="5"/>
      <c r="H39" s="3"/>
      <c r="I39" s="3"/>
      <c r="J39" s="3"/>
      <c r="K39" s="3"/>
      <c r="L39" s="3"/>
      <c r="M39" s="3"/>
      <c r="N39" s="3"/>
      <c r="O39" s="3"/>
      <c r="P39" s="3"/>
    </row>
    <row r="40" spans="1:16" ht="9" customHeight="1" x14ac:dyDescent="0.25">
      <c r="A40" s="12"/>
      <c r="B40" s="12"/>
      <c r="C40" s="12"/>
      <c r="D40" s="12"/>
      <c r="E40" s="12"/>
      <c r="F40" s="12"/>
      <c r="G40" s="5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12"/>
      <c r="B41" s="12" t="s">
        <v>72</v>
      </c>
      <c r="C41" s="12"/>
      <c r="D41" s="12"/>
      <c r="E41" s="12"/>
      <c r="F41" s="12"/>
      <c r="G41" s="5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12"/>
      <c r="B42" s="12"/>
      <c r="C42" s="12" t="s">
        <v>73</v>
      </c>
      <c r="D42" s="12"/>
      <c r="E42" s="12"/>
      <c r="F42" s="12"/>
      <c r="G42" s="5">
        <v>1000</v>
      </c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12"/>
      <c r="B43" s="12"/>
      <c r="C43" s="12" t="s">
        <v>74</v>
      </c>
      <c r="D43" s="12"/>
      <c r="E43" s="12"/>
      <c r="F43" s="12"/>
      <c r="G43" s="5">
        <v>5000</v>
      </c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12"/>
      <c r="B44" s="12"/>
      <c r="C44" s="12" t="s">
        <v>75</v>
      </c>
      <c r="D44" s="12"/>
      <c r="E44" s="12"/>
      <c r="F44" s="12"/>
      <c r="G44" s="5">
        <v>100</v>
      </c>
      <c r="H44" s="3"/>
      <c r="I44" s="3">
        <v>100</v>
      </c>
      <c r="J44" s="3"/>
      <c r="K44" s="3"/>
      <c r="L44" s="3"/>
      <c r="M44" s="3"/>
      <c r="N44" s="3"/>
      <c r="O44" s="3"/>
      <c r="P44" s="3"/>
    </row>
    <row r="45" spans="1:16" hidden="1" x14ac:dyDescent="0.25">
      <c r="A45" s="12"/>
      <c r="B45" s="12"/>
      <c r="C45" s="12"/>
      <c r="D45" s="12"/>
      <c r="E45" s="12"/>
      <c r="F45" s="12"/>
      <c r="G45" s="5"/>
      <c r="H45" s="3"/>
      <c r="I45" s="3"/>
      <c r="J45" s="3"/>
      <c r="K45" s="3"/>
      <c r="L45" s="3"/>
      <c r="M45" s="3"/>
      <c r="N45" s="3"/>
      <c r="O45" s="3"/>
      <c r="P45" s="3"/>
    </row>
    <row r="46" spans="1:16" hidden="1" x14ac:dyDescent="0.25">
      <c r="A46" s="12"/>
      <c r="B46" s="12"/>
      <c r="C46" s="12"/>
      <c r="D46" s="12"/>
      <c r="E46" s="12"/>
      <c r="F46" s="12"/>
      <c r="G46" s="5"/>
      <c r="H46" s="3"/>
      <c r="I46" s="3"/>
      <c r="J46" s="3"/>
      <c r="K46" s="3"/>
      <c r="L46" s="3"/>
      <c r="M46" s="3"/>
      <c r="N46" s="3"/>
      <c r="O46" s="3"/>
      <c r="P46" s="3"/>
    </row>
    <row r="47" spans="1:16" hidden="1" x14ac:dyDescent="0.25">
      <c r="A47" s="12"/>
      <c r="B47" s="12"/>
      <c r="C47" s="12"/>
      <c r="D47" s="12"/>
      <c r="E47" s="12"/>
      <c r="F47" s="12"/>
      <c r="G47" s="5"/>
      <c r="H47" s="3"/>
      <c r="I47" s="3"/>
      <c r="J47" s="3"/>
      <c r="K47" s="3"/>
      <c r="L47" s="3"/>
      <c r="M47" s="3"/>
      <c r="N47" s="3"/>
      <c r="O47" s="3"/>
      <c r="P47" s="3"/>
    </row>
    <row r="48" spans="1:16" hidden="1" x14ac:dyDescent="0.25">
      <c r="A48" s="12"/>
      <c r="B48" s="12"/>
      <c r="C48" s="12"/>
      <c r="D48" s="12"/>
      <c r="E48" s="12"/>
      <c r="F48" s="12"/>
      <c r="G48" s="5"/>
      <c r="H48" s="3"/>
      <c r="I48" s="3"/>
      <c r="J48" s="3"/>
      <c r="K48" s="3"/>
      <c r="L48" s="3"/>
      <c r="M48" s="3"/>
      <c r="N48" s="3"/>
      <c r="O48" s="3"/>
      <c r="P48" s="3"/>
    </row>
    <row r="49" spans="1:16" hidden="1" x14ac:dyDescent="0.25">
      <c r="A49" s="12"/>
      <c r="B49" s="12"/>
      <c r="C49" s="12"/>
      <c r="D49" s="12"/>
      <c r="E49" s="12"/>
      <c r="F49" s="12"/>
      <c r="G49" s="5"/>
      <c r="H49" s="3"/>
      <c r="I49" s="3"/>
      <c r="J49" s="3"/>
      <c r="K49" s="3"/>
      <c r="L49" s="3"/>
      <c r="M49" s="3"/>
      <c r="N49" s="3"/>
      <c r="O49" s="3"/>
      <c r="P49" s="3"/>
    </row>
    <row r="50" spans="1:16" hidden="1" x14ac:dyDescent="0.25">
      <c r="A50" s="12"/>
      <c r="B50" s="12"/>
      <c r="C50" s="12"/>
      <c r="D50" s="12"/>
      <c r="E50" s="12"/>
      <c r="F50" s="12"/>
      <c r="G50" s="5"/>
      <c r="H50" s="3"/>
      <c r="I50" s="3"/>
      <c r="J50" s="3"/>
      <c r="K50" s="3"/>
      <c r="L50" s="3"/>
      <c r="M50" s="3"/>
      <c r="N50" s="3"/>
      <c r="O50" s="3"/>
      <c r="P50" s="3"/>
    </row>
    <row r="51" spans="1:16" hidden="1" x14ac:dyDescent="0.25">
      <c r="A51" s="12"/>
      <c r="B51" s="12"/>
      <c r="C51" s="12"/>
      <c r="D51" s="12"/>
      <c r="E51" s="12"/>
      <c r="F51" s="12"/>
      <c r="G51" s="5"/>
      <c r="H51" s="3"/>
      <c r="I51" s="3"/>
      <c r="J51" s="3"/>
      <c r="K51" s="3"/>
      <c r="L51" s="3"/>
      <c r="M51" s="3"/>
      <c r="N51" s="3"/>
      <c r="O51" s="3"/>
      <c r="P51" s="3"/>
    </row>
    <row r="52" spans="1:16" hidden="1" x14ac:dyDescent="0.25">
      <c r="A52" s="12"/>
      <c r="B52" s="12"/>
      <c r="C52" s="12"/>
      <c r="D52" s="12"/>
      <c r="E52" s="12"/>
      <c r="F52" s="12"/>
      <c r="G52" s="5"/>
      <c r="H52" s="3"/>
      <c r="I52" s="3"/>
      <c r="J52" s="3"/>
      <c r="K52" s="3"/>
      <c r="L52" s="3"/>
      <c r="M52" s="3"/>
      <c r="N52" s="3"/>
      <c r="O52" s="3"/>
      <c r="P52" s="3"/>
    </row>
    <row r="53" spans="1:16" ht="7.5" customHeight="1" x14ac:dyDescent="0.25">
      <c r="A53" s="12"/>
      <c r="B53" s="12"/>
      <c r="C53" s="12"/>
      <c r="D53" s="12"/>
      <c r="E53" s="12"/>
      <c r="F53" s="12"/>
      <c r="G53" s="5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12"/>
      <c r="B54" s="12" t="s">
        <v>2</v>
      </c>
      <c r="C54" s="12"/>
      <c r="D54" s="12"/>
      <c r="E54" s="12"/>
      <c r="F54" s="12"/>
      <c r="G54" s="5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2"/>
      <c r="B55" s="12"/>
      <c r="C55" s="12"/>
      <c r="D55" s="12" t="s">
        <v>3</v>
      </c>
      <c r="E55" s="12"/>
      <c r="F55" s="12"/>
      <c r="G55" s="5">
        <v>0</v>
      </c>
      <c r="H55" s="3"/>
      <c r="I55" s="3"/>
      <c r="J55" s="3"/>
      <c r="K55" s="3"/>
      <c r="L55" s="3">
        <v>60000</v>
      </c>
      <c r="M55" s="3"/>
      <c r="N55" s="3"/>
      <c r="O55" s="3"/>
      <c r="P55" s="3"/>
    </row>
    <row r="56" spans="1:16" x14ac:dyDescent="0.25">
      <c r="A56" s="12"/>
      <c r="B56" s="12"/>
      <c r="C56" s="12"/>
      <c r="D56" s="12" t="s">
        <v>4</v>
      </c>
      <c r="E56" s="12"/>
      <c r="F56" s="12"/>
      <c r="G56" s="5">
        <v>0</v>
      </c>
      <c r="H56" s="3"/>
      <c r="I56" s="3"/>
      <c r="J56" s="3">
        <v>60000</v>
      </c>
      <c r="K56" s="3"/>
      <c r="L56" s="3"/>
      <c r="M56" s="3"/>
      <c r="N56" s="3"/>
      <c r="O56" s="3"/>
      <c r="P56" s="3"/>
    </row>
    <row r="57" spans="1:16" x14ac:dyDescent="0.25">
      <c r="A57" s="12"/>
      <c r="B57" s="12"/>
      <c r="C57" s="12"/>
      <c r="D57" s="12" t="s">
        <v>5</v>
      </c>
      <c r="E57" s="12"/>
      <c r="F57" s="12"/>
      <c r="G57" s="5">
        <v>0</v>
      </c>
      <c r="H57" s="3"/>
      <c r="I57" s="3"/>
      <c r="J57" s="3">
        <v>6000</v>
      </c>
      <c r="K57" s="3"/>
      <c r="L57" s="3"/>
      <c r="M57" s="3"/>
      <c r="N57" s="3"/>
      <c r="O57" s="3"/>
      <c r="P57" s="3"/>
    </row>
    <row r="58" spans="1:16" ht="15.75" thickBot="1" x14ac:dyDescent="0.3">
      <c r="A58" s="12"/>
      <c r="B58" s="12"/>
      <c r="C58" s="12"/>
      <c r="D58" s="12" t="s">
        <v>6</v>
      </c>
      <c r="E58" s="12"/>
      <c r="F58" s="12"/>
      <c r="G58" s="6">
        <v>0</v>
      </c>
      <c r="H58" s="23"/>
      <c r="I58" s="23"/>
      <c r="J58" s="23"/>
      <c r="K58" s="23">
        <v>48000</v>
      </c>
      <c r="L58" s="23"/>
      <c r="M58" s="3"/>
      <c r="N58" s="3"/>
      <c r="O58" s="3"/>
      <c r="P58" s="3"/>
    </row>
    <row r="59" spans="1:16" ht="15.75" thickBot="1" x14ac:dyDescent="0.3">
      <c r="A59" s="12" t="s">
        <v>7</v>
      </c>
      <c r="B59" s="12"/>
      <c r="C59" s="12"/>
      <c r="D59" s="12"/>
      <c r="E59" s="12"/>
      <c r="F59" s="12"/>
      <c r="G59" s="21">
        <f t="shared" ref="G59:L59" si="0">SUM(G6:G58)</f>
        <v>254850</v>
      </c>
      <c r="H59" s="21">
        <f t="shared" si="0"/>
        <v>5800</v>
      </c>
      <c r="I59" s="21">
        <f t="shared" si="0"/>
        <v>300</v>
      </c>
      <c r="J59" s="21">
        <f t="shared" si="0"/>
        <v>66300</v>
      </c>
      <c r="K59" s="21">
        <f t="shared" si="0"/>
        <v>48000</v>
      </c>
      <c r="L59" s="21">
        <f t="shared" si="0"/>
        <v>60000</v>
      </c>
      <c r="M59" s="3"/>
      <c r="N59" s="3"/>
      <c r="O59" s="3"/>
      <c r="P59" s="3"/>
    </row>
    <row r="60" spans="1:16" x14ac:dyDescent="0.25">
      <c r="A60" s="12" t="s">
        <v>8</v>
      </c>
      <c r="B60" s="12"/>
      <c r="C60" s="12"/>
      <c r="D60" s="12"/>
      <c r="E60" s="12"/>
      <c r="F60" s="12"/>
      <c r="G60" s="4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2"/>
      <c r="B61" s="12" t="s">
        <v>24</v>
      </c>
      <c r="C61" s="12"/>
      <c r="D61" s="12"/>
      <c r="E61" s="12"/>
      <c r="F61" s="12"/>
      <c r="G61" s="4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2"/>
      <c r="B62" s="12"/>
      <c r="C62" s="12"/>
      <c r="D62" s="12" t="s">
        <v>28</v>
      </c>
      <c r="E62" s="12"/>
      <c r="F62" s="12"/>
      <c r="G62" s="4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2"/>
      <c r="B63" s="12"/>
      <c r="C63" s="12"/>
      <c r="D63" s="12"/>
      <c r="E63" s="12" t="s">
        <v>29</v>
      </c>
      <c r="F63" s="12"/>
      <c r="G63" s="4">
        <v>5800</v>
      </c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2"/>
      <c r="B64" s="12"/>
      <c r="C64" s="12"/>
      <c r="D64" s="12"/>
      <c r="E64" s="12"/>
      <c r="F64" s="12" t="s">
        <v>77</v>
      </c>
      <c r="G64" s="4">
        <v>85</v>
      </c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2"/>
      <c r="B65" s="12"/>
      <c r="C65" s="12"/>
      <c r="D65" s="12"/>
      <c r="E65" s="12"/>
      <c r="F65" s="12" t="s">
        <v>78</v>
      </c>
      <c r="G65" s="4">
        <v>360</v>
      </c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2"/>
      <c r="B66" s="12"/>
      <c r="C66" s="12"/>
      <c r="D66" s="12"/>
      <c r="E66" s="12"/>
      <c r="F66" s="12" t="s">
        <v>79</v>
      </c>
      <c r="G66" s="4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2"/>
      <c r="B67" s="12"/>
      <c r="C67" s="12"/>
      <c r="D67" s="12"/>
      <c r="E67" s="12" t="s">
        <v>80</v>
      </c>
      <c r="F67" s="12"/>
      <c r="G67" s="4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2"/>
      <c r="B68" s="12"/>
      <c r="C68" s="12"/>
      <c r="D68" s="12"/>
      <c r="E68" s="12" t="s">
        <v>12</v>
      </c>
      <c r="F68" s="12"/>
      <c r="G68" s="4">
        <v>300</v>
      </c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2"/>
      <c r="B69" s="12"/>
      <c r="C69" s="12"/>
      <c r="D69" s="12"/>
      <c r="E69" s="12" t="s">
        <v>81</v>
      </c>
      <c r="F69" s="12"/>
      <c r="G69" s="4">
        <v>2400</v>
      </c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2"/>
      <c r="B70" s="12"/>
      <c r="C70" s="12"/>
      <c r="D70" s="12" t="s">
        <v>30</v>
      </c>
      <c r="E70" s="12"/>
      <c r="F70" s="12"/>
      <c r="G70" s="11">
        <f>SUM(G63:G69)</f>
        <v>8945</v>
      </c>
      <c r="H70" s="11">
        <f t="shared" ref="H70:L70" si="1">SUM(H63:H65)</f>
        <v>0</v>
      </c>
      <c r="I70" s="11">
        <f t="shared" si="1"/>
        <v>0</v>
      </c>
      <c r="J70" s="11">
        <f t="shared" si="1"/>
        <v>0</v>
      </c>
      <c r="K70" s="11">
        <f t="shared" si="1"/>
        <v>0</v>
      </c>
      <c r="L70" s="11">
        <f t="shared" si="1"/>
        <v>0</v>
      </c>
      <c r="M70" s="3"/>
      <c r="N70" s="3"/>
      <c r="O70" s="3"/>
      <c r="P70" s="3"/>
    </row>
    <row r="71" spans="1:16" ht="9" customHeight="1" x14ac:dyDescent="0.25">
      <c r="A71" s="12"/>
      <c r="B71" s="12"/>
      <c r="C71" s="12"/>
      <c r="D71" s="12"/>
      <c r="E71" s="12"/>
      <c r="F71" s="12"/>
      <c r="G71" s="4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 s="12"/>
      <c r="B72" s="12" t="s">
        <v>82</v>
      </c>
      <c r="C72" s="12"/>
      <c r="D72" s="12"/>
      <c r="E72" s="12"/>
      <c r="F72" s="12"/>
      <c r="G72" s="4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12"/>
      <c r="B73" s="12"/>
      <c r="C73" s="12" t="s">
        <v>12</v>
      </c>
      <c r="D73" s="12"/>
      <c r="E73" s="12"/>
      <c r="F73" s="12"/>
      <c r="G73" s="4">
        <v>450</v>
      </c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12"/>
      <c r="B74" s="12"/>
      <c r="C74" s="12" t="s">
        <v>14</v>
      </c>
      <c r="D74" s="12"/>
      <c r="E74" s="12"/>
      <c r="F74" s="12"/>
      <c r="G74" s="4">
        <v>50</v>
      </c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25">
      <c r="A75" s="12"/>
      <c r="B75" s="12" t="s">
        <v>83</v>
      </c>
      <c r="C75" s="12"/>
      <c r="D75" s="12"/>
      <c r="E75" s="12"/>
      <c r="F75" s="12"/>
      <c r="G75" s="11">
        <f>SUM(G73:G74)</f>
        <v>500</v>
      </c>
      <c r="H75" s="11">
        <f t="shared" ref="H75:L75" si="2">SUM(H73:H74)</f>
        <v>0</v>
      </c>
      <c r="I75" s="11">
        <f t="shared" si="2"/>
        <v>0</v>
      </c>
      <c r="J75" s="11">
        <f t="shared" si="2"/>
        <v>0</v>
      </c>
      <c r="K75" s="11">
        <f t="shared" si="2"/>
        <v>0</v>
      </c>
      <c r="L75" s="11">
        <f t="shared" si="2"/>
        <v>0</v>
      </c>
      <c r="M75" s="3"/>
      <c r="N75" s="3"/>
      <c r="O75" s="3"/>
      <c r="P75" s="3"/>
    </row>
    <row r="76" spans="1:16" x14ac:dyDescent="0.25">
      <c r="A76" s="12"/>
      <c r="B76" s="12"/>
      <c r="C76" s="12"/>
      <c r="D76" s="12"/>
      <c r="E76" s="12"/>
      <c r="F76" s="12"/>
      <c r="G76" s="4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25">
      <c r="A77" s="12"/>
      <c r="B77" s="12" t="s">
        <v>25</v>
      </c>
      <c r="C77" s="12"/>
      <c r="D77" s="12"/>
      <c r="E77" s="12"/>
      <c r="F77" s="12"/>
      <c r="G77" s="4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25">
      <c r="A78" s="12"/>
      <c r="B78" s="12"/>
      <c r="C78" s="12" t="s">
        <v>84</v>
      </c>
      <c r="D78" s="12"/>
      <c r="E78" s="12"/>
      <c r="F78" s="12"/>
      <c r="G78" s="4">
        <v>11000</v>
      </c>
      <c r="H78" s="3"/>
      <c r="I78" s="3"/>
      <c r="J78" s="3"/>
      <c r="K78" s="3"/>
      <c r="L78" s="3"/>
      <c r="M78" s="3"/>
      <c r="N78" s="3"/>
      <c r="O78" s="3"/>
      <c r="P78" s="3"/>
    </row>
    <row r="79" spans="1:16" hidden="1" x14ac:dyDescent="0.25">
      <c r="A79" s="12"/>
      <c r="B79" s="12"/>
      <c r="C79" s="12"/>
      <c r="D79" s="12" t="s">
        <v>12</v>
      </c>
      <c r="E79" s="12"/>
      <c r="F79" s="12"/>
      <c r="G79" s="4"/>
      <c r="H79" s="3"/>
      <c r="I79" s="3"/>
      <c r="J79" s="3"/>
      <c r="K79" s="3"/>
      <c r="L79" s="3"/>
      <c r="M79" s="3"/>
      <c r="N79" s="3"/>
      <c r="O79" s="3"/>
      <c r="P79" s="3"/>
    </row>
    <row r="80" spans="1:16" x14ac:dyDescent="0.25">
      <c r="A80" s="12"/>
      <c r="B80" s="12"/>
      <c r="C80" s="12" t="s">
        <v>85</v>
      </c>
      <c r="D80" s="12"/>
      <c r="E80" s="12"/>
      <c r="F80" s="12"/>
      <c r="G80" s="11">
        <f>SUM(G78:G79)</f>
        <v>11000</v>
      </c>
      <c r="H80" s="11">
        <f t="shared" ref="H80:L80" si="3">SUM(H78:H79)</f>
        <v>0</v>
      </c>
      <c r="I80" s="11">
        <f t="shared" si="3"/>
        <v>0</v>
      </c>
      <c r="J80" s="11">
        <f t="shared" si="3"/>
        <v>0</v>
      </c>
      <c r="K80" s="11">
        <f t="shared" si="3"/>
        <v>0</v>
      </c>
      <c r="L80" s="11">
        <f t="shared" si="3"/>
        <v>0</v>
      </c>
      <c r="M80" s="3"/>
      <c r="N80" s="3"/>
      <c r="O80" s="3"/>
      <c r="P80" s="3"/>
    </row>
    <row r="81" spans="1:16" x14ac:dyDescent="0.25">
      <c r="A81" s="12"/>
      <c r="B81" s="12"/>
      <c r="C81" s="12" t="s">
        <v>26</v>
      </c>
      <c r="D81" s="12"/>
      <c r="E81" s="12"/>
      <c r="F81" s="12"/>
      <c r="G81" s="4"/>
      <c r="H81" s="3"/>
      <c r="I81" s="3"/>
      <c r="J81" s="3"/>
      <c r="K81" s="3"/>
      <c r="L81" s="3"/>
      <c r="M81" s="3"/>
      <c r="N81" s="3"/>
      <c r="O81" s="3"/>
      <c r="P81" s="3"/>
    </row>
    <row r="82" spans="1:16" x14ac:dyDescent="0.25">
      <c r="A82" s="12"/>
      <c r="B82" s="12"/>
      <c r="C82" s="12"/>
      <c r="D82" s="12" t="s">
        <v>29</v>
      </c>
      <c r="E82" s="12"/>
      <c r="F82" s="12"/>
      <c r="G82" s="4">
        <v>17850</v>
      </c>
      <c r="H82" s="3"/>
      <c r="I82" s="3"/>
      <c r="J82" s="3">
        <v>7350</v>
      </c>
      <c r="K82" s="3">
        <v>7350</v>
      </c>
      <c r="L82" s="3">
        <v>7350</v>
      </c>
      <c r="M82" s="3"/>
      <c r="N82" s="3"/>
      <c r="O82" s="3"/>
      <c r="P82" s="3"/>
    </row>
    <row r="83" spans="1:16" x14ac:dyDescent="0.25">
      <c r="A83" s="12"/>
      <c r="B83" s="12"/>
      <c r="C83" s="12"/>
      <c r="D83" s="12"/>
      <c r="E83" s="12" t="s">
        <v>86</v>
      </c>
      <c r="F83" s="12"/>
      <c r="G83" s="4">
        <v>300</v>
      </c>
      <c r="H83" s="3"/>
      <c r="I83" s="3"/>
      <c r="J83" s="3">
        <v>300</v>
      </c>
      <c r="K83" s="3">
        <v>300</v>
      </c>
      <c r="L83" s="3">
        <v>300</v>
      </c>
      <c r="M83" s="3"/>
      <c r="N83" s="3"/>
      <c r="O83" s="3"/>
      <c r="P83" s="3"/>
    </row>
    <row r="84" spans="1:16" x14ac:dyDescent="0.25">
      <c r="A84" s="12"/>
      <c r="B84" s="12"/>
      <c r="C84" s="12"/>
      <c r="D84" s="12"/>
      <c r="E84" s="12" t="s">
        <v>77</v>
      </c>
      <c r="F84" s="12"/>
      <c r="G84" s="4">
        <v>260</v>
      </c>
      <c r="H84" s="3"/>
      <c r="I84" s="3"/>
      <c r="J84" s="3">
        <v>105</v>
      </c>
      <c r="K84" s="3">
        <v>105</v>
      </c>
      <c r="L84" s="3">
        <v>105</v>
      </c>
      <c r="M84" s="3"/>
      <c r="N84" s="3"/>
      <c r="O84" s="3"/>
      <c r="P84" s="3"/>
    </row>
    <row r="85" spans="1:16" x14ac:dyDescent="0.25">
      <c r="A85" s="12"/>
      <c r="B85" s="12"/>
      <c r="C85" s="12"/>
      <c r="D85" s="12"/>
      <c r="E85" s="12" t="s">
        <v>78</v>
      </c>
      <c r="F85" s="12"/>
      <c r="G85" s="4">
        <v>1105</v>
      </c>
      <c r="H85" s="3"/>
      <c r="I85" s="3"/>
      <c r="J85" s="3">
        <v>455</v>
      </c>
      <c r="K85" s="3">
        <v>455</v>
      </c>
      <c r="L85" s="3">
        <v>455</v>
      </c>
      <c r="M85" s="3"/>
      <c r="N85" s="3"/>
      <c r="O85" s="3"/>
      <c r="P85" s="3"/>
    </row>
    <row r="86" spans="1:16" hidden="1" x14ac:dyDescent="0.25">
      <c r="A86" s="12"/>
      <c r="B86" s="12"/>
      <c r="C86" s="12"/>
      <c r="D86" s="12"/>
      <c r="E86" s="12" t="s">
        <v>87</v>
      </c>
      <c r="F86" s="12"/>
      <c r="G86" s="4">
        <v>0</v>
      </c>
      <c r="H86" s="3"/>
      <c r="I86" s="3"/>
      <c r="J86" s="3"/>
      <c r="K86" s="3"/>
      <c r="L86" s="3"/>
      <c r="M86" s="3"/>
      <c r="N86" s="3"/>
      <c r="O86" s="3"/>
      <c r="P86" s="3"/>
    </row>
    <row r="87" spans="1:16" hidden="1" x14ac:dyDescent="0.25">
      <c r="A87" s="12"/>
      <c r="B87" s="12"/>
      <c r="C87" s="12"/>
      <c r="D87" s="12"/>
      <c r="E87" s="12" t="s">
        <v>88</v>
      </c>
      <c r="F87" s="12"/>
      <c r="G87" s="4"/>
      <c r="H87" s="3"/>
      <c r="I87" s="3"/>
      <c r="J87" s="3"/>
      <c r="K87" s="3"/>
      <c r="L87" s="3"/>
      <c r="M87" s="3"/>
      <c r="N87" s="3"/>
      <c r="O87" s="3"/>
      <c r="P87" s="3"/>
    </row>
    <row r="88" spans="1:16" hidden="1" x14ac:dyDescent="0.25">
      <c r="A88" s="12"/>
      <c r="B88" s="12"/>
      <c r="C88" s="12"/>
      <c r="D88" s="12" t="s">
        <v>80</v>
      </c>
      <c r="E88" s="12"/>
      <c r="F88" s="12"/>
      <c r="G88" s="4"/>
      <c r="H88" s="3"/>
      <c r="I88" s="3"/>
      <c r="J88" s="3"/>
      <c r="K88" s="3"/>
      <c r="L88" s="3"/>
      <c r="M88" s="3"/>
      <c r="N88" s="3"/>
      <c r="O88" s="3"/>
      <c r="P88" s="3"/>
    </row>
    <row r="89" spans="1:16" x14ac:dyDescent="0.25">
      <c r="A89" s="12"/>
      <c r="B89" s="12"/>
      <c r="C89" s="12"/>
      <c r="D89" s="12" t="s">
        <v>89</v>
      </c>
      <c r="E89" s="12"/>
      <c r="F89" s="12"/>
      <c r="G89" s="4">
        <v>1070</v>
      </c>
      <c r="H89" s="3"/>
      <c r="I89" s="3"/>
      <c r="J89" s="3">
        <v>440</v>
      </c>
      <c r="K89" s="3">
        <v>440</v>
      </c>
      <c r="L89" s="3">
        <v>440</v>
      </c>
      <c r="M89" s="3"/>
      <c r="N89" s="3"/>
      <c r="O89" s="3"/>
      <c r="P89" s="3"/>
    </row>
    <row r="90" spans="1:16" x14ac:dyDescent="0.25">
      <c r="A90" s="12"/>
      <c r="B90" s="12"/>
      <c r="C90" s="12"/>
      <c r="D90" s="12" t="s">
        <v>90</v>
      </c>
      <c r="E90" s="12"/>
      <c r="F90" s="12"/>
      <c r="G90" s="4">
        <v>50</v>
      </c>
      <c r="H90" s="3"/>
      <c r="I90" s="3"/>
      <c r="J90" s="3"/>
      <c r="K90" s="3"/>
      <c r="L90" s="3"/>
      <c r="M90" s="3"/>
      <c r="N90" s="3"/>
      <c r="O90" s="3"/>
      <c r="P90" s="3"/>
    </row>
    <row r="91" spans="1:16" x14ac:dyDescent="0.25">
      <c r="A91" s="12"/>
      <c r="B91" s="12"/>
      <c r="C91" s="12"/>
      <c r="D91" s="12" t="s">
        <v>12</v>
      </c>
      <c r="E91" s="12"/>
      <c r="F91" s="12"/>
      <c r="G91" s="4">
        <v>7500</v>
      </c>
      <c r="H91" s="3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A92" s="12"/>
      <c r="B92" s="12"/>
      <c r="C92" s="12"/>
      <c r="D92" s="12" t="s">
        <v>14</v>
      </c>
      <c r="E92" s="12"/>
      <c r="F92" s="12"/>
      <c r="G92" s="4">
        <v>4000</v>
      </c>
      <c r="H92" s="3"/>
      <c r="I92" s="3"/>
      <c r="J92" s="3"/>
      <c r="K92" s="3"/>
      <c r="L92" s="3"/>
      <c r="M92" s="3"/>
      <c r="N92" s="3"/>
      <c r="O92" s="3"/>
      <c r="P92" s="3"/>
    </row>
    <row r="93" spans="1:16" x14ac:dyDescent="0.25">
      <c r="A93" s="12"/>
      <c r="B93" s="12"/>
      <c r="C93" s="12"/>
      <c r="D93" s="12" t="s">
        <v>91</v>
      </c>
      <c r="E93" s="12"/>
      <c r="F93" s="12"/>
      <c r="G93" s="4">
        <v>1000</v>
      </c>
      <c r="H93" s="3"/>
      <c r="I93" s="3"/>
      <c r="J93" s="3"/>
      <c r="K93" s="3"/>
      <c r="L93" s="3"/>
      <c r="M93" s="3"/>
      <c r="N93" s="3"/>
      <c r="O93" s="3"/>
      <c r="P93" s="3"/>
    </row>
    <row r="94" spans="1:16" x14ac:dyDescent="0.25">
      <c r="A94" s="12"/>
      <c r="B94" s="12"/>
      <c r="C94" s="12"/>
      <c r="D94" s="12" t="s">
        <v>32</v>
      </c>
      <c r="E94" s="12"/>
      <c r="F94" s="12"/>
      <c r="G94" s="4">
        <v>4300</v>
      </c>
      <c r="H94" s="3"/>
      <c r="I94" s="3"/>
      <c r="J94" s="3"/>
      <c r="K94" s="3"/>
      <c r="L94" s="3"/>
      <c r="M94" s="3"/>
      <c r="N94" s="3"/>
      <c r="O94" s="3"/>
      <c r="P94" s="3"/>
    </row>
    <row r="95" spans="1:16" x14ac:dyDescent="0.25">
      <c r="A95" s="12"/>
      <c r="B95" s="12"/>
      <c r="C95" s="12"/>
      <c r="D95" s="12" t="s">
        <v>92</v>
      </c>
      <c r="E95" s="12"/>
      <c r="F95" s="12"/>
      <c r="G95" s="4">
        <v>100</v>
      </c>
      <c r="H95" s="3"/>
      <c r="I95" s="3"/>
      <c r="J95" s="3"/>
      <c r="K95" s="3"/>
      <c r="L95" s="3"/>
      <c r="M95" s="3"/>
      <c r="N95" s="3"/>
      <c r="O95" s="3"/>
      <c r="P95" s="3"/>
    </row>
    <row r="96" spans="1:16" x14ac:dyDescent="0.25">
      <c r="A96" s="12"/>
      <c r="B96" s="12"/>
      <c r="C96" s="12" t="s">
        <v>27</v>
      </c>
      <c r="D96" s="12"/>
      <c r="E96" s="12"/>
      <c r="F96" s="12"/>
      <c r="G96" s="11">
        <f>SUM(G82:G95)</f>
        <v>37535</v>
      </c>
      <c r="H96" s="11">
        <f t="shared" ref="H96:L96" si="4">SUM(H82:H95)</f>
        <v>0</v>
      </c>
      <c r="I96" s="11">
        <f t="shared" si="4"/>
        <v>0</v>
      </c>
      <c r="J96" s="11">
        <f t="shared" si="4"/>
        <v>8650</v>
      </c>
      <c r="K96" s="11">
        <f t="shared" si="4"/>
        <v>8650</v>
      </c>
      <c r="L96" s="11">
        <f t="shared" si="4"/>
        <v>8650</v>
      </c>
      <c r="M96" s="3"/>
      <c r="N96" s="3"/>
      <c r="O96" s="3"/>
      <c r="P96" s="3"/>
    </row>
    <row r="97" spans="1:16" x14ac:dyDescent="0.25">
      <c r="A97" s="12"/>
      <c r="B97" s="12"/>
      <c r="C97" s="12"/>
      <c r="D97" s="12"/>
      <c r="E97" s="12"/>
      <c r="F97" s="12"/>
      <c r="G97" s="4"/>
      <c r="H97" s="3"/>
      <c r="I97" s="3"/>
      <c r="J97" s="3"/>
      <c r="K97" s="3"/>
      <c r="L97" s="3"/>
      <c r="M97" s="3"/>
      <c r="N97" s="3"/>
      <c r="O97" s="3"/>
      <c r="P97" s="3"/>
    </row>
    <row r="98" spans="1:16" x14ac:dyDescent="0.25">
      <c r="A98" s="12"/>
      <c r="B98" s="12"/>
      <c r="C98" s="12" t="s">
        <v>31</v>
      </c>
      <c r="D98" s="12"/>
      <c r="E98" s="12"/>
      <c r="F98" s="12"/>
      <c r="G98" s="4"/>
      <c r="H98" s="3"/>
      <c r="I98" s="3"/>
      <c r="J98" s="3"/>
      <c r="K98" s="3"/>
      <c r="L98" s="3"/>
      <c r="M98" s="3"/>
      <c r="N98" s="3"/>
      <c r="O98" s="3"/>
      <c r="P98" s="3"/>
    </row>
    <row r="99" spans="1:16" x14ac:dyDescent="0.25">
      <c r="A99" s="12"/>
      <c r="B99" s="12"/>
      <c r="C99" s="12"/>
      <c r="D99" s="12" t="s">
        <v>29</v>
      </c>
      <c r="E99" s="12"/>
      <c r="F99" s="12"/>
      <c r="G99" s="4">
        <v>5250</v>
      </c>
      <c r="H99" s="3"/>
      <c r="I99" s="3"/>
      <c r="J99" s="3"/>
      <c r="K99" s="3"/>
      <c r="L99" s="3"/>
      <c r="M99" s="3"/>
      <c r="N99" s="3"/>
      <c r="O99" s="3"/>
      <c r="P99" s="3"/>
    </row>
    <row r="100" spans="1:16" x14ac:dyDescent="0.25">
      <c r="A100" s="12"/>
      <c r="B100" s="12"/>
      <c r="C100" s="12"/>
      <c r="D100" s="12"/>
      <c r="E100" s="12" t="s">
        <v>77</v>
      </c>
      <c r="F100" s="12"/>
      <c r="G100" s="4">
        <v>75</v>
      </c>
      <c r="H100" s="3"/>
      <c r="I100" s="3"/>
      <c r="J100" s="3"/>
      <c r="K100" s="3"/>
      <c r="L100" s="3"/>
      <c r="M100" s="3"/>
      <c r="N100" s="3"/>
      <c r="O100" s="3"/>
      <c r="P100" s="3"/>
    </row>
    <row r="101" spans="1:16" x14ac:dyDescent="0.25">
      <c r="A101" s="12"/>
      <c r="B101" s="12"/>
      <c r="C101" s="12"/>
      <c r="D101" s="12"/>
      <c r="E101" s="12" t="s">
        <v>78</v>
      </c>
      <c r="F101" s="12"/>
      <c r="G101" s="4">
        <f>5000*0.065</f>
        <v>325</v>
      </c>
      <c r="H101" s="3"/>
      <c r="I101" s="3"/>
      <c r="J101" s="3"/>
      <c r="K101" s="3"/>
      <c r="L101" s="3"/>
      <c r="M101" s="3"/>
      <c r="N101" s="3"/>
      <c r="O101" s="3"/>
      <c r="P101" s="3"/>
    </row>
    <row r="102" spans="1:16" x14ac:dyDescent="0.25">
      <c r="A102" s="12"/>
      <c r="B102" s="12"/>
      <c r="C102" s="12"/>
      <c r="D102" s="12" t="s">
        <v>90</v>
      </c>
      <c r="E102" s="12"/>
      <c r="F102" s="12"/>
      <c r="G102" s="4">
        <v>7500</v>
      </c>
      <c r="H102" s="3"/>
      <c r="I102" s="3"/>
      <c r="J102" s="3"/>
      <c r="K102" s="3"/>
      <c r="L102" s="3"/>
      <c r="M102" s="3"/>
      <c r="N102" s="3"/>
      <c r="O102" s="3"/>
      <c r="P102" s="3"/>
    </row>
    <row r="103" spans="1:16" x14ac:dyDescent="0.25">
      <c r="A103" s="12"/>
      <c r="B103" s="12"/>
      <c r="C103" s="12"/>
      <c r="D103" s="12" t="s">
        <v>13</v>
      </c>
      <c r="E103" s="12"/>
      <c r="F103" s="12"/>
      <c r="G103" s="4">
        <v>4300</v>
      </c>
      <c r="H103" s="3"/>
      <c r="I103" s="3"/>
      <c r="J103" s="3"/>
      <c r="K103" s="3"/>
      <c r="L103" s="3"/>
      <c r="M103" s="3"/>
      <c r="N103" s="3"/>
      <c r="O103" s="3"/>
      <c r="P103" s="3"/>
    </row>
    <row r="104" spans="1:16" x14ac:dyDescent="0.25">
      <c r="A104" s="12"/>
      <c r="B104" s="12"/>
      <c r="C104" s="12"/>
      <c r="D104" s="12" t="s">
        <v>14</v>
      </c>
      <c r="E104" s="12"/>
      <c r="F104" s="12"/>
      <c r="G104" s="4">
        <v>2500</v>
      </c>
      <c r="H104" s="3"/>
      <c r="I104" s="3"/>
      <c r="J104" s="3"/>
      <c r="K104" s="3"/>
      <c r="L104" s="3"/>
      <c r="M104" s="3"/>
      <c r="N104" s="3"/>
      <c r="O104" s="3"/>
      <c r="P104" s="3"/>
    </row>
    <row r="105" spans="1:16" x14ac:dyDescent="0.25">
      <c r="A105" s="12"/>
      <c r="B105" s="12"/>
      <c r="C105" s="12"/>
      <c r="D105" s="12" t="s">
        <v>32</v>
      </c>
      <c r="E105" s="12"/>
      <c r="F105" s="12"/>
      <c r="G105" s="4">
        <v>4700</v>
      </c>
      <c r="H105" s="3"/>
      <c r="I105" s="3"/>
      <c r="J105" s="3"/>
      <c r="K105" s="3"/>
      <c r="L105" s="3"/>
      <c r="M105" s="3"/>
      <c r="N105" s="3"/>
      <c r="O105" s="3"/>
      <c r="P105" s="3"/>
    </row>
    <row r="106" spans="1:16" x14ac:dyDescent="0.25">
      <c r="A106" s="12"/>
      <c r="B106" s="12"/>
      <c r="C106" s="12" t="s">
        <v>33</v>
      </c>
      <c r="D106" s="12"/>
      <c r="E106" s="12"/>
      <c r="F106" s="12"/>
      <c r="G106" s="11">
        <f>SUM(G99:G105)</f>
        <v>24650</v>
      </c>
      <c r="H106" s="11">
        <f t="shared" ref="H106:L106" si="5">SUM(H99:H104)</f>
        <v>0</v>
      </c>
      <c r="I106" s="11">
        <f t="shared" si="5"/>
        <v>0</v>
      </c>
      <c r="J106" s="11">
        <f t="shared" si="5"/>
        <v>0</v>
      </c>
      <c r="K106" s="11">
        <f t="shared" si="5"/>
        <v>0</v>
      </c>
      <c r="L106" s="11">
        <f t="shared" si="5"/>
        <v>0</v>
      </c>
      <c r="M106" s="3"/>
      <c r="N106" s="3"/>
      <c r="O106" s="3"/>
      <c r="P106" s="3"/>
    </row>
    <row r="107" spans="1:16" x14ac:dyDescent="0.25">
      <c r="A107" s="12"/>
      <c r="B107" s="12"/>
      <c r="C107" s="12"/>
      <c r="D107" s="12"/>
      <c r="E107" s="12"/>
      <c r="F107" s="12"/>
      <c r="G107" s="4"/>
      <c r="H107" s="3"/>
      <c r="I107" s="3"/>
      <c r="J107" s="3"/>
      <c r="K107" s="3"/>
      <c r="L107" s="3"/>
      <c r="M107" s="3"/>
      <c r="N107" s="3"/>
      <c r="O107" s="3"/>
      <c r="P107" s="3"/>
    </row>
    <row r="108" spans="1:16" x14ac:dyDescent="0.25">
      <c r="A108" s="12"/>
      <c r="B108" s="12" t="s">
        <v>93</v>
      </c>
      <c r="C108" s="12"/>
      <c r="D108" s="12"/>
      <c r="E108" s="12"/>
      <c r="F108" s="12"/>
      <c r="G108" s="4"/>
      <c r="H108" s="3"/>
      <c r="I108" s="3"/>
      <c r="J108" s="3"/>
      <c r="K108" s="3"/>
      <c r="L108" s="3"/>
      <c r="M108" s="3"/>
      <c r="N108" s="3"/>
      <c r="O108" s="3"/>
      <c r="P108" s="3"/>
    </row>
    <row r="109" spans="1:16" x14ac:dyDescent="0.25">
      <c r="A109" s="12"/>
      <c r="B109" s="12"/>
      <c r="C109" s="12" t="s">
        <v>94</v>
      </c>
      <c r="D109" s="12"/>
      <c r="E109" s="12"/>
      <c r="F109" s="12"/>
      <c r="G109" s="4"/>
      <c r="H109" s="3"/>
      <c r="I109" s="3"/>
      <c r="J109" s="3"/>
      <c r="K109" s="3"/>
      <c r="L109" s="3"/>
      <c r="M109" s="3"/>
      <c r="N109" s="3"/>
      <c r="O109" s="3"/>
      <c r="P109" s="3"/>
    </row>
    <row r="110" spans="1:16" x14ac:dyDescent="0.25">
      <c r="A110" s="12"/>
      <c r="B110" s="12"/>
      <c r="C110" s="12"/>
      <c r="D110" s="12" t="s">
        <v>95</v>
      </c>
      <c r="E110" s="12"/>
      <c r="F110" s="12"/>
      <c r="G110" s="4">
        <v>17500</v>
      </c>
      <c r="H110" s="3"/>
      <c r="I110" s="3"/>
      <c r="J110" s="3"/>
      <c r="K110" s="3"/>
      <c r="L110" s="3"/>
      <c r="M110" s="3"/>
      <c r="N110" s="3"/>
      <c r="O110" s="3"/>
      <c r="P110" s="3"/>
    </row>
    <row r="111" spans="1:16" x14ac:dyDescent="0.25">
      <c r="A111" s="12"/>
      <c r="B111" s="12"/>
      <c r="C111" s="12"/>
      <c r="D111" s="12" t="s">
        <v>121</v>
      </c>
      <c r="E111" s="12"/>
      <c r="F111" s="12"/>
      <c r="G111" s="4">
        <v>15000</v>
      </c>
      <c r="H111" s="3"/>
      <c r="I111" s="3"/>
      <c r="J111" s="3"/>
      <c r="K111" s="3"/>
      <c r="L111" s="3"/>
      <c r="M111" s="3"/>
      <c r="N111" s="3"/>
      <c r="O111" s="3"/>
      <c r="P111" s="3"/>
    </row>
    <row r="112" spans="1:16" x14ac:dyDescent="0.25">
      <c r="A112" s="12"/>
      <c r="B112" s="12" t="s">
        <v>96</v>
      </c>
      <c r="C112" s="12"/>
      <c r="D112" s="12"/>
      <c r="E112" s="12"/>
      <c r="F112" s="12"/>
      <c r="G112" s="11">
        <f>SUM(G110:G111)</f>
        <v>32500</v>
      </c>
      <c r="H112" s="11">
        <f t="shared" ref="H112:L112" si="6">SUM(H110)</f>
        <v>0</v>
      </c>
      <c r="I112" s="11">
        <f t="shared" si="6"/>
        <v>0</v>
      </c>
      <c r="J112" s="11">
        <f t="shared" si="6"/>
        <v>0</v>
      </c>
      <c r="K112" s="11">
        <f t="shared" si="6"/>
        <v>0</v>
      </c>
      <c r="L112" s="11">
        <f t="shared" si="6"/>
        <v>0</v>
      </c>
      <c r="M112" s="3"/>
      <c r="N112" s="3"/>
      <c r="O112" s="3"/>
      <c r="P112" s="3"/>
    </row>
    <row r="113" spans="1:16" x14ac:dyDescent="0.25">
      <c r="A113" s="12"/>
      <c r="B113" s="12"/>
      <c r="C113" s="12"/>
      <c r="D113" s="12"/>
      <c r="E113" s="12"/>
      <c r="F113" s="12"/>
      <c r="G113" s="4"/>
      <c r="H113" s="3"/>
      <c r="I113" s="3"/>
      <c r="J113" s="3"/>
      <c r="K113" s="3"/>
      <c r="L113" s="3"/>
      <c r="M113" s="3"/>
      <c r="N113" s="3"/>
      <c r="O113" s="3"/>
      <c r="P113" s="3"/>
    </row>
    <row r="114" spans="1:16" x14ac:dyDescent="0.25">
      <c r="A114" s="12"/>
      <c r="B114" s="12" t="s">
        <v>9</v>
      </c>
      <c r="C114" s="12"/>
      <c r="D114" s="12"/>
      <c r="E114" s="12"/>
      <c r="F114" s="12"/>
      <c r="G114" s="4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12"/>
      <c r="B115" s="12"/>
      <c r="C115" s="12" t="s">
        <v>10</v>
      </c>
      <c r="D115" s="12"/>
      <c r="E115" s="12"/>
      <c r="F115" s="12"/>
      <c r="G115" s="4"/>
      <c r="H115" s="3"/>
      <c r="I115" s="3"/>
      <c r="J115" s="3"/>
      <c r="K115" s="3"/>
      <c r="L115" s="3"/>
      <c r="M115" s="3"/>
      <c r="N115" s="3"/>
      <c r="O115" s="3"/>
      <c r="P115" s="3"/>
    </row>
    <row r="116" spans="1:16" x14ac:dyDescent="0.25">
      <c r="A116" s="12"/>
      <c r="B116" s="12"/>
      <c r="C116" s="12"/>
      <c r="D116" s="12" t="s">
        <v>11</v>
      </c>
      <c r="E116" s="12"/>
      <c r="F116" s="12"/>
      <c r="G116" s="4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12"/>
      <c r="B117" s="12"/>
      <c r="C117" s="12"/>
      <c r="D117" s="12"/>
      <c r="E117" s="12" t="s">
        <v>29</v>
      </c>
      <c r="F117" s="12"/>
      <c r="G117" s="4">
        <v>28350</v>
      </c>
      <c r="H117" s="3"/>
      <c r="I117" s="3"/>
      <c r="J117" s="3"/>
      <c r="K117" s="3"/>
      <c r="L117" s="3"/>
      <c r="M117" s="3"/>
      <c r="N117" s="3"/>
      <c r="O117" s="3"/>
      <c r="P117" s="3"/>
    </row>
    <row r="118" spans="1:16" x14ac:dyDescent="0.25">
      <c r="A118" s="12"/>
      <c r="B118" s="12"/>
      <c r="C118" s="12"/>
      <c r="D118" s="12"/>
      <c r="E118" s="12"/>
      <c r="F118" s="12" t="s">
        <v>77</v>
      </c>
      <c r="G118" s="4">
        <v>410</v>
      </c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12"/>
      <c r="B119" s="12"/>
      <c r="C119" s="12"/>
      <c r="D119" s="12"/>
      <c r="E119" s="12"/>
      <c r="F119" s="12" t="s">
        <v>78</v>
      </c>
      <c r="G119" s="4">
        <v>1760</v>
      </c>
      <c r="H119" s="3"/>
      <c r="I119" s="3"/>
      <c r="J119" s="3"/>
      <c r="K119" s="3"/>
      <c r="L119" s="3"/>
      <c r="M119" s="3"/>
      <c r="N119" s="3"/>
      <c r="O119" s="3"/>
      <c r="P119" s="3"/>
    </row>
    <row r="120" spans="1:16" x14ac:dyDescent="0.25">
      <c r="A120" s="12"/>
      <c r="B120" s="12"/>
      <c r="C120" s="12"/>
      <c r="D120" s="12"/>
      <c r="E120" s="12" t="s">
        <v>89</v>
      </c>
      <c r="F120" s="12"/>
      <c r="G120" s="4">
        <v>1700</v>
      </c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12"/>
      <c r="B121" s="12"/>
      <c r="C121" s="12"/>
      <c r="D121" s="12"/>
      <c r="E121" s="12" t="s">
        <v>90</v>
      </c>
      <c r="F121" s="12"/>
      <c r="G121" s="4">
        <v>2500</v>
      </c>
      <c r="H121" s="3"/>
      <c r="I121" s="3"/>
      <c r="J121" s="3"/>
      <c r="K121" s="3"/>
      <c r="L121" s="3"/>
      <c r="M121" s="3"/>
      <c r="N121" s="3"/>
      <c r="O121" s="3"/>
      <c r="P121" s="3"/>
    </row>
    <row r="122" spans="1:16" x14ac:dyDescent="0.25">
      <c r="A122" s="12"/>
      <c r="B122" s="12"/>
      <c r="C122" s="12"/>
      <c r="D122" s="12"/>
      <c r="E122" s="12" t="s">
        <v>12</v>
      </c>
      <c r="F122" s="12"/>
      <c r="G122" s="4">
        <v>900</v>
      </c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12"/>
      <c r="B123" s="12"/>
      <c r="C123" s="12"/>
      <c r="D123" s="12"/>
      <c r="E123" s="12" t="s">
        <v>81</v>
      </c>
      <c r="F123" s="12"/>
      <c r="G123" s="4">
        <v>0</v>
      </c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12"/>
      <c r="B124" s="12"/>
      <c r="C124" s="12"/>
      <c r="D124" s="12"/>
      <c r="E124" s="12" t="s">
        <v>13</v>
      </c>
      <c r="F124" s="12"/>
      <c r="G124" s="4">
        <v>2865</v>
      </c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12"/>
      <c r="B125" s="12"/>
      <c r="C125" s="12"/>
      <c r="D125" s="12"/>
      <c r="E125" s="12" t="s">
        <v>14</v>
      </c>
      <c r="F125" s="12"/>
      <c r="G125" s="25">
        <v>62755</v>
      </c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2"/>
      <c r="B126" s="12"/>
      <c r="C126" s="12"/>
      <c r="D126" s="12"/>
      <c r="E126" s="12" t="s">
        <v>32</v>
      </c>
      <c r="F126" s="12"/>
      <c r="G126" s="4">
        <v>6000</v>
      </c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2"/>
      <c r="B127" s="12"/>
      <c r="C127" s="12"/>
      <c r="D127" s="12"/>
      <c r="E127" s="12" t="s">
        <v>97</v>
      </c>
      <c r="F127" s="12"/>
      <c r="G127" s="4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2"/>
      <c r="B128" s="12"/>
      <c r="C128" s="12"/>
      <c r="D128" s="12"/>
      <c r="E128" s="12" t="s">
        <v>98</v>
      </c>
      <c r="F128" s="12" t="s">
        <v>99</v>
      </c>
      <c r="G128" s="4">
        <v>4000</v>
      </c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2"/>
      <c r="B129" s="12"/>
      <c r="C129" s="12"/>
      <c r="D129" s="12"/>
      <c r="E129" s="12" t="s">
        <v>92</v>
      </c>
      <c r="F129" s="12"/>
      <c r="G129" s="4">
        <v>10000</v>
      </c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2"/>
      <c r="B130" s="12"/>
      <c r="C130" s="12" t="s">
        <v>16</v>
      </c>
      <c r="D130" s="12"/>
      <c r="E130" s="12"/>
      <c r="F130" s="12"/>
      <c r="G130" s="11">
        <f>SUM(G117:G129)</f>
        <v>121240</v>
      </c>
      <c r="H130" s="11">
        <f t="shared" ref="H130:L130" si="7">SUM(H117:H129)</f>
        <v>0</v>
      </c>
      <c r="I130" s="11">
        <f t="shared" si="7"/>
        <v>0</v>
      </c>
      <c r="J130" s="11">
        <f t="shared" si="7"/>
        <v>0</v>
      </c>
      <c r="K130" s="11">
        <f t="shared" si="7"/>
        <v>0</v>
      </c>
      <c r="L130" s="11">
        <f t="shared" si="7"/>
        <v>0</v>
      </c>
      <c r="M130" s="3"/>
      <c r="N130" s="3"/>
      <c r="O130" s="3"/>
      <c r="P130" s="3"/>
    </row>
    <row r="131" spans="1:16" x14ac:dyDescent="0.25">
      <c r="A131" s="12"/>
      <c r="B131" s="12"/>
      <c r="C131" s="12"/>
      <c r="D131" s="12"/>
      <c r="E131" s="12"/>
      <c r="F131" s="12"/>
      <c r="G131" s="24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2"/>
      <c r="B132" s="12" t="s">
        <v>17</v>
      </c>
      <c r="C132" s="12"/>
      <c r="D132" s="12"/>
      <c r="E132" s="12"/>
      <c r="F132" s="12"/>
      <c r="G132" s="24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2"/>
      <c r="B133" s="12"/>
      <c r="C133" s="12" t="s">
        <v>112</v>
      </c>
      <c r="D133" s="12"/>
      <c r="E133" s="12"/>
      <c r="F133" s="12"/>
      <c r="G133" s="24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2"/>
      <c r="B134" s="12"/>
      <c r="C134" s="12"/>
      <c r="D134" s="12" t="s">
        <v>12</v>
      </c>
      <c r="E134" s="12"/>
      <c r="F134" s="12"/>
      <c r="G134" s="24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2"/>
      <c r="B135" s="12"/>
      <c r="C135" s="12"/>
      <c r="D135" s="12"/>
      <c r="E135" s="12" t="s">
        <v>113</v>
      </c>
      <c r="F135" s="12"/>
      <c r="G135" s="24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2"/>
      <c r="B136" s="12"/>
      <c r="C136" s="12"/>
      <c r="D136" s="12"/>
      <c r="E136" s="12" t="s">
        <v>114</v>
      </c>
      <c r="F136" s="12"/>
      <c r="G136" s="24"/>
      <c r="H136" s="3"/>
      <c r="I136" s="3"/>
      <c r="J136" s="3"/>
      <c r="K136" s="22"/>
      <c r="L136" s="3">
        <v>50500</v>
      </c>
      <c r="M136" s="3"/>
      <c r="N136" s="3"/>
      <c r="O136" s="3"/>
      <c r="P136" s="3"/>
    </row>
    <row r="137" spans="1:16" x14ac:dyDescent="0.25">
      <c r="A137" s="12"/>
      <c r="B137" s="12"/>
      <c r="C137" s="12"/>
      <c r="D137" s="12" t="s">
        <v>115</v>
      </c>
      <c r="E137" s="12"/>
      <c r="F137" s="12"/>
      <c r="G137" s="8">
        <f t="shared" ref="G137:K137" si="8">SUM(G135:G136)</f>
        <v>0</v>
      </c>
      <c r="H137" s="8">
        <f t="shared" si="8"/>
        <v>0</v>
      </c>
      <c r="I137" s="8">
        <f t="shared" si="8"/>
        <v>0</v>
      </c>
      <c r="J137" s="8">
        <f t="shared" si="8"/>
        <v>0</v>
      </c>
      <c r="K137" s="8">
        <f t="shared" si="8"/>
        <v>0</v>
      </c>
      <c r="L137" s="10">
        <f>SUM(L135:L136)</f>
        <v>50500</v>
      </c>
      <c r="M137" s="3"/>
      <c r="N137" s="3"/>
      <c r="O137" s="3"/>
      <c r="P137" s="3"/>
    </row>
    <row r="138" spans="1:16" x14ac:dyDescent="0.25">
      <c r="A138" s="12"/>
      <c r="B138" s="12"/>
      <c r="C138" s="12"/>
      <c r="D138" s="12"/>
      <c r="E138" s="12"/>
      <c r="F138" s="12"/>
      <c r="G138" s="24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2"/>
      <c r="B139" s="12" t="s">
        <v>18</v>
      </c>
      <c r="C139" s="12"/>
      <c r="D139" s="12"/>
      <c r="E139" s="12"/>
      <c r="F139" s="12"/>
      <c r="G139" s="24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2"/>
      <c r="B140" s="12"/>
      <c r="C140" s="12" t="s">
        <v>29</v>
      </c>
      <c r="D140" s="12"/>
      <c r="E140" s="12"/>
      <c r="F140" s="12"/>
      <c r="G140" s="24"/>
      <c r="H140" s="3"/>
      <c r="I140" s="3"/>
      <c r="J140" s="3"/>
      <c r="K140" s="3">
        <v>3885</v>
      </c>
      <c r="L140" s="3"/>
      <c r="M140" s="3"/>
      <c r="N140" s="3"/>
      <c r="O140" s="3"/>
      <c r="P140" s="3"/>
    </row>
    <row r="141" spans="1:16" x14ac:dyDescent="0.25">
      <c r="A141" s="12"/>
      <c r="B141" s="12"/>
      <c r="C141" s="12"/>
      <c r="D141" s="12" t="s">
        <v>77</v>
      </c>
      <c r="E141" s="12"/>
      <c r="F141" s="12"/>
      <c r="G141" s="24"/>
      <c r="H141" s="3"/>
      <c r="I141" s="3"/>
      <c r="J141" s="3"/>
      <c r="K141" s="3">
        <v>55</v>
      </c>
      <c r="L141" s="3"/>
      <c r="M141" s="3"/>
      <c r="N141" s="3"/>
      <c r="O141" s="3"/>
      <c r="P141" s="3"/>
    </row>
    <row r="142" spans="1:16" x14ac:dyDescent="0.25">
      <c r="A142" s="12"/>
      <c r="B142" s="12"/>
      <c r="C142" s="12"/>
      <c r="D142" s="12" t="s">
        <v>78</v>
      </c>
      <c r="E142" s="12"/>
      <c r="F142" s="12"/>
      <c r="G142" s="24"/>
      <c r="H142" s="3"/>
      <c r="I142" s="3"/>
      <c r="J142" s="3"/>
      <c r="K142" s="3">
        <v>240</v>
      </c>
      <c r="L142" s="3"/>
      <c r="M142" s="3"/>
      <c r="N142" s="3"/>
      <c r="O142" s="3"/>
      <c r="P142" s="3"/>
    </row>
    <row r="143" spans="1:16" x14ac:dyDescent="0.25">
      <c r="A143" s="12"/>
      <c r="B143" s="12"/>
      <c r="C143" s="12" t="s">
        <v>89</v>
      </c>
      <c r="D143" s="12"/>
      <c r="E143" s="12"/>
      <c r="F143" s="12"/>
      <c r="G143" s="24"/>
      <c r="H143" s="3"/>
      <c r="I143" s="3"/>
      <c r="J143" s="3"/>
      <c r="K143" s="3">
        <v>230</v>
      </c>
      <c r="L143" s="3"/>
      <c r="M143" s="3"/>
      <c r="N143" s="3"/>
      <c r="O143" s="3"/>
      <c r="P143" s="3"/>
    </row>
    <row r="144" spans="1:16" x14ac:dyDescent="0.25">
      <c r="A144" s="12"/>
      <c r="B144" s="12"/>
      <c r="C144" s="12" t="s">
        <v>90</v>
      </c>
      <c r="D144" s="12"/>
      <c r="E144" s="12"/>
      <c r="F144" s="12"/>
      <c r="G144" s="24"/>
      <c r="H144" s="3"/>
      <c r="I144" s="3"/>
      <c r="J144" s="3"/>
      <c r="K144" s="3">
        <v>50</v>
      </c>
      <c r="L144" s="3"/>
      <c r="M144" s="3"/>
      <c r="N144" s="3"/>
      <c r="O144" s="3"/>
      <c r="P144" s="3"/>
    </row>
    <row r="145" spans="1:16" x14ac:dyDescent="0.25">
      <c r="A145" s="12"/>
      <c r="B145" s="12"/>
      <c r="C145" s="12" t="s">
        <v>12</v>
      </c>
      <c r="D145" s="12"/>
      <c r="E145" s="12"/>
      <c r="F145" s="12"/>
      <c r="G145" s="24"/>
      <c r="H145" s="3"/>
      <c r="I145" s="3"/>
      <c r="J145" s="3"/>
      <c r="K145" s="3">
        <v>5700</v>
      </c>
      <c r="L145" s="3"/>
      <c r="M145" s="3"/>
      <c r="N145" s="3"/>
      <c r="O145" s="3"/>
      <c r="P145" s="3"/>
    </row>
    <row r="146" spans="1:16" x14ac:dyDescent="0.25">
      <c r="A146" s="12"/>
      <c r="B146" s="12"/>
      <c r="C146" s="12" t="s">
        <v>13</v>
      </c>
      <c r="D146" s="12"/>
      <c r="E146" s="12"/>
      <c r="F146" s="12"/>
      <c r="G146" s="24"/>
      <c r="H146" s="3"/>
      <c r="I146" s="3"/>
      <c r="J146" s="3"/>
      <c r="K146" s="3">
        <v>4000</v>
      </c>
      <c r="L146" s="3"/>
      <c r="M146" s="3"/>
      <c r="N146" s="3"/>
      <c r="O146" s="3"/>
      <c r="P146" s="3"/>
    </row>
    <row r="147" spans="1:16" x14ac:dyDescent="0.25">
      <c r="A147" s="12"/>
      <c r="B147" s="12"/>
      <c r="C147" s="12"/>
      <c r="D147" s="12" t="s">
        <v>15</v>
      </c>
      <c r="E147" s="12"/>
      <c r="F147" s="12"/>
      <c r="G147" s="24"/>
      <c r="H147" s="3"/>
      <c r="I147" s="3"/>
      <c r="J147" s="3"/>
      <c r="K147" s="3">
        <v>5000</v>
      </c>
      <c r="L147" s="3"/>
      <c r="M147" s="3"/>
      <c r="N147" s="3"/>
      <c r="O147" s="3"/>
      <c r="P147" s="3"/>
    </row>
    <row r="148" spans="1:16" x14ac:dyDescent="0.25">
      <c r="A148" s="12"/>
      <c r="B148" s="12"/>
      <c r="C148" s="12" t="s">
        <v>32</v>
      </c>
      <c r="D148" s="12"/>
      <c r="E148" s="12"/>
      <c r="F148" s="12"/>
      <c r="G148" s="24"/>
      <c r="H148" s="3"/>
      <c r="I148" s="3"/>
      <c r="J148" s="3"/>
      <c r="K148" s="3">
        <v>2700</v>
      </c>
      <c r="L148" s="3"/>
      <c r="M148" s="3"/>
      <c r="N148" s="3"/>
      <c r="O148" s="3"/>
      <c r="P148" s="3"/>
    </row>
    <row r="149" spans="1:16" x14ac:dyDescent="0.25">
      <c r="A149" s="12"/>
      <c r="B149" s="12" t="s">
        <v>19</v>
      </c>
      <c r="C149" s="12"/>
      <c r="D149" s="12"/>
      <c r="E149" s="12"/>
      <c r="F149" s="12"/>
      <c r="G149" s="8">
        <f t="shared" ref="G149:J149" si="9">SUM(G140:G148)</f>
        <v>0</v>
      </c>
      <c r="H149" s="8">
        <f t="shared" si="9"/>
        <v>0</v>
      </c>
      <c r="I149" s="8">
        <f t="shared" si="9"/>
        <v>0</v>
      </c>
      <c r="J149" s="8">
        <f t="shared" si="9"/>
        <v>0</v>
      </c>
      <c r="K149" s="10">
        <f>SUM(K140:K148)</f>
        <v>21860</v>
      </c>
      <c r="L149" s="8">
        <f>SUM(L140:L148)</f>
        <v>0</v>
      </c>
      <c r="M149" s="3"/>
      <c r="N149" s="3"/>
      <c r="O149" s="3"/>
      <c r="P149" s="3"/>
    </row>
    <row r="150" spans="1:16" x14ac:dyDescent="0.25">
      <c r="A150" s="12"/>
      <c r="B150" s="12"/>
      <c r="C150" s="12"/>
      <c r="D150" s="12"/>
      <c r="E150" s="12"/>
      <c r="F150" s="12"/>
      <c r="G150" s="24"/>
      <c r="H150" s="3"/>
      <c r="I150" s="3"/>
      <c r="J150" s="3"/>
      <c r="K150" s="3"/>
      <c r="L150" s="3"/>
      <c r="M150" s="3"/>
      <c r="N150" s="3"/>
      <c r="O150" s="3"/>
      <c r="P150" s="3"/>
    </row>
    <row r="151" spans="1:16" x14ac:dyDescent="0.25">
      <c r="A151" s="12"/>
      <c r="B151" s="12" t="s">
        <v>20</v>
      </c>
      <c r="C151" s="12"/>
      <c r="D151" s="12"/>
      <c r="E151" s="12"/>
      <c r="F151" s="12"/>
      <c r="G151" s="24"/>
      <c r="H151" s="3"/>
      <c r="I151" s="3"/>
      <c r="J151" s="3"/>
      <c r="K151" s="3"/>
      <c r="L151" s="3"/>
      <c r="M151" s="3"/>
      <c r="N151" s="3"/>
      <c r="O151" s="3"/>
      <c r="P151" s="3"/>
    </row>
    <row r="152" spans="1:16" x14ac:dyDescent="0.25">
      <c r="A152" s="12"/>
      <c r="B152" s="12"/>
      <c r="C152" s="12" t="s">
        <v>116</v>
      </c>
      <c r="D152" s="12"/>
      <c r="E152" s="12"/>
      <c r="F152" s="12"/>
      <c r="G152" s="24"/>
      <c r="H152" s="3"/>
      <c r="I152" s="3"/>
      <c r="J152" s="3">
        <v>2000</v>
      </c>
      <c r="K152" s="3"/>
      <c r="L152" s="3"/>
      <c r="M152" s="3"/>
      <c r="N152" s="3"/>
      <c r="O152" s="3"/>
      <c r="P152" s="3"/>
    </row>
    <row r="153" spans="1:16" x14ac:dyDescent="0.25">
      <c r="A153" s="12"/>
      <c r="B153" s="12"/>
      <c r="C153" s="12"/>
      <c r="D153" s="12" t="s">
        <v>117</v>
      </c>
      <c r="E153" s="12"/>
      <c r="F153" s="12"/>
      <c r="G153" s="24"/>
      <c r="H153" s="3"/>
      <c r="I153" s="3"/>
      <c r="J153" s="3">
        <v>0</v>
      </c>
      <c r="K153" s="3"/>
      <c r="L153" s="3"/>
      <c r="M153" s="3"/>
      <c r="N153" s="3"/>
      <c r="O153" s="3"/>
      <c r="P153" s="3"/>
    </row>
    <row r="154" spans="1:16" x14ac:dyDescent="0.25">
      <c r="A154" s="12"/>
      <c r="B154" s="12"/>
      <c r="C154" s="12"/>
      <c r="D154" s="12" t="s">
        <v>29</v>
      </c>
      <c r="E154" s="12"/>
      <c r="F154" s="12"/>
      <c r="G154" s="24"/>
      <c r="H154" s="3"/>
      <c r="I154" s="3"/>
      <c r="J154" s="3">
        <v>9450</v>
      </c>
      <c r="K154" s="3"/>
      <c r="L154" s="3"/>
      <c r="M154" s="3"/>
      <c r="N154" s="3"/>
      <c r="O154" s="3"/>
      <c r="P154" s="3"/>
    </row>
    <row r="155" spans="1:16" x14ac:dyDescent="0.25">
      <c r="A155" s="12"/>
      <c r="B155" s="12"/>
      <c r="C155" s="12"/>
      <c r="D155" s="12"/>
      <c r="E155" s="12" t="s">
        <v>77</v>
      </c>
      <c r="F155" s="12"/>
      <c r="G155" s="24"/>
      <c r="H155" s="3"/>
      <c r="I155" s="3"/>
      <c r="J155" s="3">
        <v>135</v>
      </c>
      <c r="K155" s="3"/>
      <c r="L155" s="3"/>
      <c r="M155" s="3"/>
      <c r="N155" s="3"/>
      <c r="O155" s="3"/>
      <c r="P155" s="3"/>
    </row>
    <row r="156" spans="1:16" x14ac:dyDescent="0.25">
      <c r="A156" s="12"/>
      <c r="B156" s="12"/>
      <c r="C156" s="12"/>
      <c r="D156" s="12"/>
      <c r="E156" s="12" t="s">
        <v>78</v>
      </c>
      <c r="F156" s="12"/>
      <c r="G156" s="24"/>
      <c r="H156" s="3"/>
      <c r="I156" s="3"/>
      <c r="J156" s="3">
        <v>585</v>
      </c>
      <c r="K156" s="3"/>
      <c r="L156" s="3"/>
      <c r="M156" s="3"/>
      <c r="N156" s="3"/>
      <c r="O156" s="3"/>
      <c r="P156" s="3"/>
    </row>
    <row r="157" spans="1:16" x14ac:dyDescent="0.25">
      <c r="A157" s="12"/>
      <c r="B157" s="12"/>
      <c r="C157" s="12"/>
      <c r="D157" s="12" t="s">
        <v>89</v>
      </c>
      <c r="E157" s="12"/>
      <c r="F157" s="12"/>
      <c r="G157" s="24"/>
      <c r="H157" s="3"/>
      <c r="I157" s="3"/>
      <c r="J157" s="3">
        <v>570</v>
      </c>
      <c r="K157" s="3"/>
      <c r="L157" s="3"/>
      <c r="M157" s="3"/>
      <c r="N157" s="3"/>
      <c r="O157" s="3"/>
      <c r="P157" s="3"/>
    </row>
    <row r="158" spans="1:16" x14ac:dyDescent="0.25">
      <c r="A158" s="12"/>
      <c r="B158" s="12"/>
      <c r="C158" s="12"/>
      <c r="D158" s="12" t="s">
        <v>90</v>
      </c>
      <c r="E158" s="12"/>
      <c r="F158" s="12"/>
      <c r="G158" s="24"/>
      <c r="H158" s="3"/>
      <c r="I158" s="3"/>
      <c r="J158" s="3">
        <v>2000</v>
      </c>
      <c r="K158" s="3"/>
      <c r="L158" s="3"/>
      <c r="M158" s="3"/>
      <c r="N158" s="3"/>
      <c r="O158" s="3"/>
      <c r="P158" s="3"/>
    </row>
    <row r="159" spans="1:16" x14ac:dyDescent="0.25">
      <c r="A159" s="12"/>
      <c r="B159" s="12"/>
      <c r="C159" s="12"/>
      <c r="D159" s="12" t="s">
        <v>12</v>
      </c>
      <c r="E159" s="12"/>
      <c r="F159" s="12"/>
      <c r="G159" s="24"/>
      <c r="H159" s="3"/>
      <c r="I159" s="3"/>
      <c r="J159" s="3">
        <v>10000</v>
      </c>
      <c r="K159" s="3"/>
      <c r="L159" s="3"/>
      <c r="M159" s="3"/>
      <c r="N159" s="3"/>
      <c r="O159" s="3"/>
      <c r="P159" s="3"/>
    </row>
    <row r="160" spans="1:16" x14ac:dyDescent="0.25">
      <c r="A160" s="12"/>
      <c r="B160" s="12"/>
      <c r="C160" s="12"/>
      <c r="D160" s="12" t="s">
        <v>13</v>
      </c>
      <c r="E160" s="12"/>
      <c r="F160" s="12"/>
      <c r="G160" s="24"/>
      <c r="H160" s="3"/>
      <c r="I160" s="3"/>
      <c r="J160" s="3">
        <v>5000</v>
      </c>
      <c r="K160" s="3"/>
      <c r="L160" s="3"/>
      <c r="M160" s="3"/>
      <c r="N160" s="3"/>
      <c r="O160" s="3"/>
      <c r="P160" s="3"/>
    </row>
    <row r="161" spans="1:16" x14ac:dyDescent="0.25">
      <c r="A161" s="12"/>
      <c r="B161" s="12"/>
      <c r="C161" s="12"/>
      <c r="D161" s="12" t="s">
        <v>14</v>
      </c>
      <c r="E161" s="12"/>
      <c r="F161" s="12"/>
      <c r="G161" s="24"/>
      <c r="H161" s="3"/>
      <c r="I161" s="3"/>
      <c r="J161" s="3">
        <v>5000</v>
      </c>
      <c r="K161" s="3"/>
      <c r="L161" s="3"/>
      <c r="M161" s="3"/>
      <c r="N161" s="3"/>
      <c r="O161" s="3"/>
      <c r="P161" s="3"/>
    </row>
    <row r="162" spans="1:16" x14ac:dyDescent="0.25">
      <c r="A162" s="12"/>
      <c r="B162" s="12"/>
      <c r="C162" s="12"/>
      <c r="D162" s="12" t="s">
        <v>122</v>
      </c>
      <c r="E162" s="12"/>
      <c r="F162" s="12"/>
      <c r="G162" s="24"/>
      <c r="H162" s="3"/>
      <c r="I162" s="3"/>
      <c r="J162" s="3">
        <v>500</v>
      </c>
      <c r="K162" s="3"/>
      <c r="L162" s="3"/>
      <c r="M162" s="3"/>
      <c r="N162" s="3"/>
      <c r="O162" s="3"/>
      <c r="P162" s="3"/>
    </row>
    <row r="163" spans="1:16" x14ac:dyDescent="0.25">
      <c r="A163" s="12"/>
      <c r="B163" s="12"/>
      <c r="C163" s="12"/>
      <c r="D163" s="12" t="s">
        <v>32</v>
      </c>
      <c r="E163" s="12"/>
      <c r="F163" s="12"/>
      <c r="G163" s="24"/>
      <c r="H163" s="3"/>
      <c r="I163" s="3"/>
      <c r="J163" s="3">
        <v>3500</v>
      </c>
      <c r="K163" s="3"/>
      <c r="L163" s="3"/>
      <c r="M163" s="3"/>
      <c r="N163" s="3"/>
      <c r="O163" s="3"/>
      <c r="P163" s="3"/>
    </row>
    <row r="164" spans="1:16" x14ac:dyDescent="0.25">
      <c r="A164" s="12"/>
      <c r="B164" s="12"/>
      <c r="C164" s="12"/>
      <c r="D164" s="12" t="s">
        <v>97</v>
      </c>
      <c r="E164" s="12"/>
      <c r="F164" s="12"/>
      <c r="G164" s="24"/>
      <c r="H164" s="3"/>
      <c r="I164" s="3"/>
      <c r="J164" s="3">
        <v>2000</v>
      </c>
      <c r="K164" s="3"/>
      <c r="L164" s="3"/>
      <c r="M164" s="3"/>
      <c r="N164" s="3"/>
      <c r="O164" s="3"/>
      <c r="P164" s="3"/>
    </row>
    <row r="165" spans="1:16" x14ac:dyDescent="0.25">
      <c r="A165" s="12"/>
      <c r="B165" s="12"/>
      <c r="C165" s="12"/>
      <c r="D165" s="12"/>
      <c r="E165" s="27" t="s">
        <v>118</v>
      </c>
      <c r="F165" s="27"/>
      <c r="G165" s="24"/>
      <c r="H165" s="3"/>
      <c r="I165" s="3"/>
      <c r="J165" s="3">
        <v>14410</v>
      </c>
      <c r="K165" s="3"/>
      <c r="L165" s="3"/>
      <c r="M165" s="3"/>
      <c r="N165" s="3"/>
      <c r="O165" s="3"/>
      <c r="P165" s="3"/>
    </row>
    <row r="166" spans="1:16" x14ac:dyDescent="0.25">
      <c r="A166" s="12"/>
      <c r="B166" s="12"/>
      <c r="C166" s="12"/>
      <c r="D166" s="12"/>
      <c r="E166" s="12" t="s">
        <v>119</v>
      </c>
      <c r="F166" s="12"/>
      <c r="G166" s="24"/>
      <c r="H166" s="3"/>
      <c r="I166" s="3"/>
      <c r="J166" s="26"/>
      <c r="K166" s="3"/>
      <c r="L166" s="3"/>
      <c r="M166" s="3"/>
      <c r="N166" s="3"/>
      <c r="O166" s="3"/>
      <c r="P166" s="3"/>
    </row>
    <row r="167" spans="1:16" x14ac:dyDescent="0.25">
      <c r="A167" s="12"/>
      <c r="B167" s="12"/>
      <c r="C167" s="12"/>
      <c r="D167" s="12" t="s">
        <v>120</v>
      </c>
      <c r="E167" s="12"/>
      <c r="F167" s="12"/>
      <c r="G167" s="24"/>
      <c r="H167" s="3"/>
      <c r="I167" s="3"/>
      <c r="J167" s="3">
        <v>2500</v>
      </c>
      <c r="K167" s="3"/>
      <c r="L167" s="3"/>
      <c r="M167" s="3"/>
      <c r="N167" s="3"/>
      <c r="O167" s="3"/>
      <c r="P167" s="3"/>
    </row>
    <row r="168" spans="1:16" x14ac:dyDescent="0.25">
      <c r="A168" s="12"/>
      <c r="B168" s="12" t="s">
        <v>21</v>
      </c>
      <c r="C168" s="12"/>
      <c r="D168" s="12"/>
      <c r="E168" s="12"/>
      <c r="F168" s="12"/>
      <c r="G168" s="10">
        <f t="shared" ref="G168:I168" si="10">SUM(G152:G167)</f>
        <v>0</v>
      </c>
      <c r="H168" s="10">
        <f t="shared" si="10"/>
        <v>0</v>
      </c>
      <c r="I168" s="10">
        <f t="shared" si="10"/>
        <v>0</v>
      </c>
      <c r="J168" s="10">
        <f>SUM(J152:J167)</f>
        <v>57650</v>
      </c>
      <c r="K168" s="10">
        <f t="shared" ref="K168:L168" si="11">SUM(K152:K167)</f>
        <v>0</v>
      </c>
      <c r="L168" s="10">
        <f t="shared" si="11"/>
        <v>0</v>
      </c>
      <c r="M168" s="3"/>
      <c r="N168" s="3"/>
      <c r="O168" s="3"/>
      <c r="P168" s="3"/>
    </row>
    <row r="169" spans="1:16" x14ac:dyDescent="0.25">
      <c r="A169" s="12"/>
      <c r="B169" s="12"/>
      <c r="C169" s="12"/>
      <c r="D169" s="12"/>
      <c r="E169" s="12"/>
      <c r="F169" s="12"/>
      <c r="G169" s="4"/>
      <c r="H169" s="3"/>
      <c r="I169" s="3"/>
      <c r="J169" s="3"/>
      <c r="K169" s="3"/>
      <c r="L169" s="3"/>
      <c r="M169" s="3"/>
      <c r="N169" s="3"/>
      <c r="O169" s="3"/>
      <c r="P169" s="3"/>
    </row>
    <row r="170" spans="1:16" x14ac:dyDescent="0.25">
      <c r="A170" s="12"/>
      <c r="B170" s="12" t="s">
        <v>22</v>
      </c>
      <c r="C170" s="12"/>
      <c r="D170" s="12"/>
      <c r="E170" s="12"/>
      <c r="F170" s="12"/>
      <c r="G170" s="4"/>
      <c r="H170" s="3"/>
      <c r="I170" s="3"/>
      <c r="J170" s="3"/>
      <c r="K170" s="3"/>
      <c r="L170" s="3"/>
      <c r="M170" s="3"/>
      <c r="N170" s="3"/>
      <c r="O170" s="3"/>
      <c r="P170" s="3"/>
    </row>
    <row r="171" spans="1:16" x14ac:dyDescent="0.25">
      <c r="B171" s="12"/>
      <c r="C171" s="12" t="s">
        <v>29</v>
      </c>
      <c r="D171" s="12"/>
      <c r="E171" s="12"/>
      <c r="G171" s="3">
        <v>5250</v>
      </c>
      <c r="H171" s="3"/>
      <c r="I171" s="3"/>
      <c r="J171" s="3"/>
      <c r="K171" s="3"/>
      <c r="L171" s="3"/>
      <c r="M171" s="7"/>
    </row>
    <row r="172" spans="1:16" x14ac:dyDescent="0.25">
      <c r="B172" s="12"/>
      <c r="C172" s="12" t="s">
        <v>76</v>
      </c>
      <c r="D172" s="12"/>
      <c r="E172" s="12"/>
      <c r="G172" s="3"/>
      <c r="H172" s="3"/>
      <c r="I172" s="3"/>
      <c r="J172" s="3"/>
      <c r="K172" s="3"/>
      <c r="L172" s="3"/>
      <c r="M172" s="7"/>
    </row>
    <row r="173" spans="1:16" x14ac:dyDescent="0.25">
      <c r="B173" s="12"/>
      <c r="C173" s="12"/>
      <c r="D173" s="12" t="s">
        <v>77</v>
      </c>
      <c r="E173" s="12"/>
      <c r="G173" s="3">
        <v>75</v>
      </c>
      <c r="H173" s="3"/>
      <c r="I173" s="3"/>
      <c r="J173" s="3"/>
      <c r="K173" s="3"/>
      <c r="L173" s="3"/>
      <c r="M173" s="7"/>
    </row>
    <row r="174" spans="1:16" x14ac:dyDescent="0.25">
      <c r="B174" s="12"/>
      <c r="C174" s="12"/>
      <c r="D174" s="12" t="s">
        <v>78</v>
      </c>
      <c r="E174" s="12"/>
      <c r="G174" s="3">
        <v>325</v>
      </c>
      <c r="H174" s="3"/>
      <c r="I174" s="3"/>
      <c r="J174" s="3"/>
      <c r="K174" s="3"/>
      <c r="L174" s="3"/>
      <c r="M174" s="7"/>
    </row>
    <row r="175" spans="1:16" x14ac:dyDescent="0.25">
      <c r="B175" s="12"/>
      <c r="C175" s="12" t="s">
        <v>89</v>
      </c>
      <c r="D175" s="12"/>
      <c r="E175" s="12"/>
      <c r="G175" s="3">
        <v>315</v>
      </c>
      <c r="H175" s="3"/>
      <c r="I175" s="3"/>
      <c r="J175" s="3"/>
      <c r="K175" s="3"/>
      <c r="L175" s="3"/>
      <c r="M175" s="7"/>
    </row>
    <row r="176" spans="1:16" x14ac:dyDescent="0.25">
      <c r="B176" s="12"/>
      <c r="C176" s="12" t="s">
        <v>14</v>
      </c>
      <c r="D176" s="12"/>
      <c r="E176" s="12"/>
      <c r="G176" s="3">
        <v>900</v>
      </c>
      <c r="H176" s="3"/>
      <c r="I176" s="3">
        <v>900</v>
      </c>
      <c r="J176" s="3"/>
      <c r="K176" s="3"/>
      <c r="L176" s="3"/>
      <c r="M176" s="7"/>
    </row>
    <row r="177" spans="2:13" x14ac:dyDescent="0.25">
      <c r="B177" s="12" t="s">
        <v>23</v>
      </c>
      <c r="C177" s="12"/>
      <c r="D177" s="12"/>
      <c r="E177" s="12"/>
      <c r="G177" s="10">
        <f>SUM(G171:G176)</f>
        <v>6865</v>
      </c>
      <c r="H177" s="10">
        <f t="shared" ref="H177:L177" si="12">SUM(H171:H176)</f>
        <v>0</v>
      </c>
      <c r="I177" s="10">
        <f t="shared" si="12"/>
        <v>900</v>
      </c>
      <c r="J177" s="10">
        <f t="shared" si="12"/>
        <v>0</v>
      </c>
      <c r="K177" s="10">
        <f t="shared" si="12"/>
        <v>0</v>
      </c>
      <c r="L177" s="10">
        <f t="shared" si="12"/>
        <v>0</v>
      </c>
      <c r="M177" s="7"/>
    </row>
    <row r="178" spans="2:13" x14ac:dyDescent="0.25">
      <c r="B178" s="12" t="s">
        <v>34</v>
      </c>
      <c r="C178" s="12"/>
      <c r="D178" s="12"/>
      <c r="E178" s="12"/>
      <c r="F178" s="12"/>
      <c r="G178" s="3"/>
      <c r="H178" s="3"/>
      <c r="I178" s="3"/>
      <c r="J178" s="3"/>
      <c r="K178" s="3"/>
      <c r="L178" s="3"/>
      <c r="M178" s="7"/>
    </row>
    <row r="179" spans="2:13" x14ac:dyDescent="0.25">
      <c r="B179" s="12"/>
      <c r="C179" s="12" t="s">
        <v>35</v>
      </c>
      <c r="D179" s="12"/>
      <c r="E179" s="12"/>
      <c r="F179" s="12"/>
      <c r="G179" s="3"/>
      <c r="H179" s="3"/>
      <c r="I179" s="3"/>
      <c r="J179" s="3"/>
      <c r="K179" s="3"/>
      <c r="L179" s="3"/>
      <c r="M179" s="7"/>
    </row>
    <row r="180" spans="2:13" x14ac:dyDescent="0.25">
      <c r="B180" s="12"/>
      <c r="C180" s="12"/>
      <c r="D180" s="12" t="s">
        <v>36</v>
      </c>
      <c r="E180" s="12"/>
      <c r="F180" s="12"/>
      <c r="G180" s="3"/>
      <c r="H180" s="3"/>
      <c r="I180" s="3"/>
      <c r="J180" s="3"/>
      <c r="K180" s="3"/>
      <c r="L180" s="3"/>
      <c r="M180" s="7"/>
    </row>
    <row r="181" spans="2:13" x14ac:dyDescent="0.25">
      <c r="B181" s="12"/>
      <c r="C181" s="12"/>
      <c r="D181" s="12"/>
      <c r="E181" s="12" t="s">
        <v>29</v>
      </c>
      <c r="F181" s="12"/>
      <c r="G181" s="3">
        <v>5250</v>
      </c>
      <c r="H181" s="3"/>
      <c r="I181" s="3"/>
      <c r="J181" s="3"/>
      <c r="K181" s="3"/>
      <c r="L181" s="3"/>
      <c r="M181" s="7"/>
    </row>
    <row r="182" spans="2:13" x14ac:dyDescent="0.25">
      <c r="B182" s="12"/>
      <c r="C182" s="12"/>
      <c r="D182" s="12"/>
      <c r="E182" s="12"/>
      <c r="F182" s="12" t="s">
        <v>77</v>
      </c>
      <c r="G182" s="7">
        <v>75</v>
      </c>
      <c r="H182" s="7"/>
      <c r="I182" s="7"/>
      <c r="J182" s="7"/>
      <c r="K182" s="7"/>
      <c r="L182" s="7"/>
      <c r="M182" s="7"/>
    </row>
    <row r="183" spans="2:13" x14ac:dyDescent="0.25">
      <c r="B183" s="12"/>
      <c r="C183" s="12"/>
      <c r="D183" s="12"/>
      <c r="E183" s="12"/>
      <c r="F183" s="12" t="s">
        <v>78</v>
      </c>
      <c r="G183" s="7">
        <v>325</v>
      </c>
      <c r="H183" s="7"/>
      <c r="I183" s="7"/>
      <c r="J183" s="7"/>
      <c r="K183" s="7"/>
      <c r="L183" s="7"/>
      <c r="M183" s="7"/>
    </row>
    <row r="184" spans="2:13" x14ac:dyDescent="0.25">
      <c r="B184" s="12"/>
      <c r="C184" s="12"/>
      <c r="D184" s="12"/>
      <c r="E184" s="12" t="s">
        <v>89</v>
      </c>
      <c r="F184" s="12"/>
      <c r="G184" s="7">
        <v>315</v>
      </c>
      <c r="H184" s="7"/>
      <c r="I184" s="7"/>
      <c r="J184" s="7"/>
      <c r="K184" s="7"/>
      <c r="L184" s="7"/>
      <c r="M184" s="7"/>
    </row>
    <row r="185" spans="2:13" x14ac:dyDescent="0.25">
      <c r="B185" s="12"/>
      <c r="C185" s="12"/>
      <c r="D185" s="12"/>
      <c r="E185" s="12" t="s">
        <v>13</v>
      </c>
      <c r="F185" s="12"/>
      <c r="G185" s="7">
        <v>700</v>
      </c>
      <c r="H185" s="7"/>
      <c r="I185" s="7"/>
      <c r="J185" s="7"/>
      <c r="K185" s="7"/>
      <c r="L185" s="7"/>
      <c r="M185" s="7"/>
    </row>
    <row r="186" spans="2:13" x14ac:dyDescent="0.25">
      <c r="B186" s="12"/>
      <c r="C186" s="12"/>
      <c r="D186" s="12"/>
      <c r="E186" s="12" t="s">
        <v>14</v>
      </c>
      <c r="F186" s="12"/>
      <c r="G186" s="7">
        <v>4000</v>
      </c>
      <c r="H186" s="7"/>
      <c r="I186" s="7"/>
      <c r="J186" s="7"/>
      <c r="K186" s="7"/>
      <c r="L186" s="7"/>
      <c r="M186" s="7"/>
    </row>
    <row r="187" spans="2:13" x14ac:dyDescent="0.25">
      <c r="B187" s="12"/>
      <c r="C187" s="12"/>
      <c r="D187" s="12"/>
      <c r="E187" s="12" t="s">
        <v>32</v>
      </c>
      <c r="F187" s="12"/>
      <c r="G187" s="7">
        <v>800</v>
      </c>
      <c r="H187" s="7"/>
      <c r="I187" s="7"/>
      <c r="J187" s="7"/>
      <c r="K187" s="7"/>
      <c r="L187" s="7"/>
      <c r="M187" s="7"/>
    </row>
    <row r="188" spans="2:13" x14ac:dyDescent="0.25">
      <c r="B188" s="12"/>
      <c r="C188" s="12"/>
      <c r="D188" s="12"/>
      <c r="E188" s="12" t="s">
        <v>105</v>
      </c>
      <c r="F188" s="12" t="s">
        <v>106</v>
      </c>
      <c r="G188" s="7"/>
      <c r="H188" s="7">
        <v>5800</v>
      </c>
      <c r="I188" s="7"/>
      <c r="J188" s="7"/>
      <c r="K188" s="7"/>
      <c r="L188" s="7"/>
      <c r="M188" s="7"/>
    </row>
    <row r="189" spans="2:13" x14ac:dyDescent="0.25">
      <c r="B189" s="12"/>
      <c r="C189" s="12" t="s">
        <v>37</v>
      </c>
      <c r="D189" s="12"/>
      <c r="E189" s="12"/>
      <c r="F189" s="12"/>
      <c r="G189" s="17">
        <f>SUM(G181:G188)</f>
        <v>11465</v>
      </c>
      <c r="H189" s="17">
        <f t="shared" ref="H189:L189" si="13">SUM(H181:H188)</f>
        <v>5800</v>
      </c>
      <c r="I189" s="17">
        <f t="shared" si="13"/>
        <v>0</v>
      </c>
      <c r="J189" s="17">
        <f t="shared" si="13"/>
        <v>0</v>
      </c>
      <c r="K189" s="17">
        <f t="shared" si="13"/>
        <v>0</v>
      </c>
      <c r="L189" s="17">
        <f t="shared" si="13"/>
        <v>0</v>
      </c>
      <c r="M189" s="7"/>
    </row>
    <row r="190" spans="2:13" x14ac:dyDescent="0.25">
      <c r="G190" s="7"/>
      <c r="H190" s="7"/>
      <c r="I190" s="7"/>
      <c r="J190" s="7"/>
      <c r="K190" s="7"/>
      <c r="L190" s="7"/>
      <c r="M190" s="7"/>
    </row>
    <row r="191" spans="2:13" x14ac:dyDescent="0.25">
      <c r="B191" s="12" t="s">
        <v>100</v>
      </c>
      <c r="C191" s="12"/>
      <c r="D191" s="12"/>
      <c r="E191" s="12"/>
      <c r="F191" s="12"/>
      <c r="G191" s="7"/>
      <c r="H191" s="7"/>
      <c r="I191" s="7"/>
      <c r="J191" s="7"/>
      <c r="K191" s="7"/>
      <c r="L191" s="7"/>
      <c r="M191" s="7"/>
    </row>
    <row r="192" spans="2:13" x14ac:dyDescent="0.25">
      <c r="B192" s="12"/>
      <c r="C192" s="12" t="s">
        <v>101</v>
      </c>
      <c r="D192" s="12"/>
      <c r="E192" s="12"/>
      <c r="F192" s="12"/>
      <c r="G192" s="7"/>
      <c r="H192" s="7"/>
      <c r="I192" s="7"/>
      <c r="J192" s="7"/>
      <c r="K192" s="7"/>
      <c r="L192" s="7"/>
      <c r="M192" s="7"/>
    </row>
    <row r="193" spans="2:13" x14ac:dyDescent="0.25">
      <c r="B193" s="12"/>
      <c r="C193" s="12"/>
      <c r="D193" s="12"/>
      <c r="E193" s="12" t="s">
        <v>102</v>
      </c>
      <c r="F193" s="12"/>
      <c r="G193" s="7">
        <v>150</v>
      </c>
      <c r="H193" s="7"/>
      <c r="I193" s="7"/>
      <c r="J193" s="7"/>
      <c r="K193" s="7"/>
      <c r="L193" s="7"/>
      <c r="M193" s="7"/>
    </row>
    <row r="194" spans="2:13" x14ac:dyDescent="0.25">
      <c r="B194" s="12"/>
      <c r="C194" s="12" t="s">
        <v>103</v>
      </c>
      <c r="D194" s="12"/>
      <c r="E194" s="12"/>
      <c r="F194" s="12"/>
      <c r="G194" s="9">
        <f>SUM(G192:G193)</f>
        <v>150</v>
      </c>
      <c r="H194" s="9">
        <f t="shared" ref="H194:L194" si="14">SUM(H192:H193)</f>
        <v>0</v>
      </c>
      <c r="I194" s="9">
        <f t="shared" si="14"/>
        <v>0</v>
      </c>
      <c r="J194" s="9">
        <f t="shared" si="14"/>
        <v>0</v>
      </c>
      <c r="K194" s="9">
        <f t="shared" si="14"/>
        <v>0</v>
      </c>
      <c r="L194" s="9">
        <f t="shared" si="14"/>
        <v>0</v>
      </c>
      <c r="M194" s="7"/>
    </row>
    <row r="195" spans="2:13" x14ac:dyDescent="0.25">
      <c r="G195" s="7"/>
      <c r="H195" s="7"/>
      <c r="I195" s="7"/>
      <c r="J195" s="7"/>
      <c r="K195" s="7"/>
      <c r="L195" s="7"/>
      <c r="M195" s="7"/>
    </row>
    <row r="196" spans="2:13" x14ac:dyDescent="0.25">
      <c r="C196" s="16" t="s">
        <v>104</v>
      </c>
      <c r="G196" s="18">
        <f>+G194+G189+G177+G130+G112+G106+G96+G80+G75+G70+G168+G149+G137</f>
        <v>254850</v>
      </c>
      <c r="H196" s="18">
        <f t="shared" ref="H196:L196" si="15">+H194+H189+H177+H130+H112+H106+H96+H80+H75+H70+H168+H149+H137</f>
        <v>5800</v>
      </c>
      <c r="I196" s="18">
        <f t="shared" si="15"/>
        <v>900</v>
      </c>
      <c r="J196" s="18">
        <f t="shared" si="15"/>
        <v>66300</v>
      </c>
      <c r="K196" s="18">
        <f t="shared" si="15"/>
        <v>30510</v>
      </c>
      <c r="L196" s="18">
        <f t="shared" si="15"/>
        <v>59150</v>
      </c>
      <c r="M196" s="7"/>
    </row>
    <row r="197" spans="2:13" x14ac:dyDescent="0.25">
      <c r="G197" s="7"/>
      <c r="H197" s="7"/>
      <c r="I197" s="7"/>
      <c r="J197" s="7"/>
      <c r="K197" s="7"/>
      <c r="L197" s="7"/>
      <c r="M197" s="7"/>
    </row>
    <row r="198" spans="2:13" ht="15.75" thickBot="1" x14ac:dyDescent="0.3">
      <c r="C198" s="16" t="s">
        <v>107</v>
      </c>
      <c r="G198" s="20">
        <f>+G59-G196</f>
        <v>0</v>
      </c>
      <c r="H198" s="20">
        <f t="shared" ref="H198:L198" si="16">+H59-H196</f>
        <v>0</v>
      </c>
      <c r="I198" s="20">
        <f t="shared" si="16"/>
        <v>-600</v>
      </c>
      <c r="J198" s="20">
        <f t="shared" si="16"/>
        <v>0</v>
      </c>
      <c r="K198" s="20">
        <f t="shared" si="16"/>
        <v>17490</v>
      </c>
      <c r="L198" s="20">
        <f t="shared" si="16"/>
        <v>850</v>
      </c>
      <c r="M198" s="7"/>
    </row>
    <row r="199" spans="2:13" ht="15.75" thickTop="1" x14ac:dyDescent="0.25">
      <c r="G199" s="7"/>
      <c r="H199" s="7"/>
      <c r="I199" s="7"/>
      <c r="J199" s="7"/>
      <c r="K199" s="7"/>
      <c r="L199" s="7"/>
      <c r="M199" s="7"/>
    </row>
    <row r="200" spans="2:13" x14ac:dyDescent="0.25">
      <c r="G200" s="7"/>
      <c r="H200" s="7"/>
      <c r="I200" s="7"/>
      <c r="J200" s="7"/>
      <c r="K200" s="7"/>
      <c r="L200" s="7"/>
      <c r="M200" s="7"/>
    </row>
    <row r="201" spans="2:13" x14ac:dyDescent="0.25">
      <c r="G201" s="7"/>
      <c r="H201" s="7"/>
      <c r="I201" s="7"/>
      <c r="J201" s="7"/>
      <c r="K201" s="7"/>
      <c r="L201" s="7"/>
      <c r="M201" s="7"/>
    </row>
    <row r="202" spans="2:13" x14ac:dyDescent="0.25">
      <c r="G202" s="7"/>
      <c r="H202" s="7"/>
      <c r="I202" s="7"/>
      <c r="J202" s="7"/>
      <c r="K202" s="7"/>
      <c r="L202" s="7"/>
      <c r="M202" s="7"/>
    </row>
    <row r="203" spans="2:13" x14ac:dyDescent="0.25">
      <c r="G203" s="7"/>
      <c r="H203" s="7"/>
      <c r="I203" s="7"/>
      <c r="J203" s="7"/>
      <c r="K203" s="7"/>
      <c r="L203" s="7"/>
      <c r="M203" s="7"/>
    </row>
    <row r="204" spans="2:13" x14ac:dyDescent="0.25">
      <c r="G204" s="7"/>
      <c r="H204" s="7"/>
      <c r="I204" s="7"/>
      <c r="J204" s="7"/>
      <c r="K204" s="7"/>
      <c r="L204" s="7"/>
      <c r="M204" s="7"/>
    </row>
    <row r="205" spans="2:13" x14ac:dyDescent="0.25">
      <c r="G205" s="7"/>
      <c r="H205" s="7"/>
      <c r="I205" s="7"/>
      <c r="J205" s="7"/>
      <c r="K205" s="7"/>
      <c r="L205" s="7"/>
      <c r="M205" s="7"/>
    </row>
    <row r="206" spans="2:13" x14ac:dyDescent="0.25">
      <c r="G206" s="7"/>
      <c r="H206" s="7"/>
      <c r="I206" s="7"/>
      <c r="J206" s="7"/>
      <c r="K206" s="7"/>
      <c r="L206" s="7"/>
      <c r="M206" s="7"/>
    </row>
    <row r="207" spans="2:13" x14ac:dyDescent="0.25">
      <c r="G207" s="7"/>
      <c r="H207" s="7"/>
      <c r="I207" s="7"/>
      <c r="J207" s="7"/>
      <c r="K207" s="7"/>
      <c r="L207" s="7"/>
      <c r="M207" s="7"/>
    </row>
    <row r="208" spans="2:13" x14ac:dyDescent="0.25">
      <c r="G208" s="7"/>
      <c r="H208" s="7"/>
      <c r="I208" s="7"/>
      <c r="J208" s="7"/>
      <c r="K208" s="7"/>
      <c r="L208" s="7"/>
      <c r="M208" s="7"/>
    </row>
    <row r="209" spans="7:13" x14ac:dyDescent="0.25">
      <c r="G209" s="7"/>
      <c r="H209" s="7"/>
      <c r="I209" s="7"/>
      <c r="J209" s="7"/>
      <c r="K209" s="7"/>
      <c r="L209" s="7"/>
      <c r="M209" s="7"/>
    </row>
    <row r="210" spans="7:13" x14ac:dyDescent="0.25">
      <c r="G210" s="7"/>
      <c r="H210" s="7"/>
      <c r="I210" s="7"/>
      <c r="J210" s="7"/>
      <c r="K210" s="7"/>
      <c r="L210" s="7"/>
      <c r="M210" s="7"/>
    </row>
    <row r="211" spans="7:13" x14ac:dyDescent="0.25">
      <c r="G211" s="7"/>
      <c r="H211" s="7"/>
      <c r="I211" s="7"/>
      <c r="J211" s="7"/>
      <c r="K211" s="7"/>
      <c r="L211" s="7"/>
      <c r="M211" s="7"/>
    </row>
    <row r="212" spans="7:13" x14ac:dyDescent="0.25">
      <c r="G212" s="7"/>
      <c r="H212" s="7"/>
      <c r="I212" s="7"/>
      <c r="J212" s="7"/>
      <c r="K212" s="7"/>
      <c r="L212" s="7"/>
      <c r="M212" s="7"/>
    </row>
    <row r="213" spans="7:13" x14ac:dyDescent="0.25">
      <c r="G213" s="7"/>
      <c r="H213" s="7"/>
      <c r="I213" s="7"/>
      <c r="J213" s="7"/>
      <c r="K213" s="7"/>
      <c r="L213" s="7"/>
      <c r="M213" s="7"/>
    </row>
    <row r="214" spans="7:13" x14ac:dyDescent="0.25">
      <c r="G214" s="7"/>
      <c r="H214" s="7"/>
      <c r="I214" s="7"/>
      <c r="J214" s="7"/>
      <c r="K214" s="7"/>
      <c r="L214" s="7"/>
      <c r="M214" s="7"/>
    </row>
    <row r="215" spans="7:13" x14ac:dyDescent="0.25">
      <c r="G215" s="7"/>
      <c r="H215" s="7"/>
      <c r="I215" s="7"/>
      <c r="J215" s="7"/>
      <c r="K215" s="7"/>
      <c r="L215" s="7"/>
      <c r="M215" s="7"/>
    </row>
    <row r="216" spans="7:13" x14ac:dyDescent="0.25">
      <c r="G216" s="7"/>
      <c r="H216" s="7"/>
      <c r="I216" s="7"/>
      <c r="J216" s="7"/>
      <c r="K216" s="7"/>
      <c r="L216" s="7"/>
      <c r="M216" s="7"/>
    </row>
    <row r="217" spans="7:13" x14ac:dyDescent="0.25">
      <c r="G217" s="7"/>
      <c r="H217" s="7"/>
      <c r="I217" s="7"/>
      <c r="J217" s="7"/>
      <c r="K217" s="7"/>
      <c r="L217" s="7"/>
      <c r="M217" s="7"/>
    </row>
    <row r="218" spans="7:13" x14ac:dyDescent="0.25">
      <c r="G218" s="7"/>
      <c r="H218" s="7"/>
      <c r="I218" s="7"/>
      <c r="J218" s="7"/>
      <c r="K218" s="7"/>
      <c r="L218" s="7"/>
      <c r="M218" s="7"/>
    </row>
    <row r="219" spans="7:13" x14ac:dyDescent="0.25">
      <c r="G219" s="7"/>
      <c r="H219" s="7"/>
      <c r="I219" s="7"/>
      <c r="J219" s="7"/>
      <c r="K219" s="7"/>
      <c r="L219" s="7"/>
      <c r="M219" s="7"/>
    </row>
    <row r="220" spans="7:13" x14ac:dyDescent="0.25">
      <c r="G220" s="7"/>
      <c r="H220" s="7"/>
      <c r="I220" s="7"/>
      <c r="J220" s="7"/>
      <c r="K220" s="7"/>
      <c r="L220" s="7"/>
      <c r="M220" s="7"/>
    </row>
    <row r="221" spans="7:13" x14ac:dyDescent="0.25">
      <c r="G221" s="7"/>
      <c r="H221" s="7"/>
      <c r="I221" s="7"/>
      <c r="J221" s="7"/>
      <c r="K221" s="7"/>
      <c r="L221" s="7"/>
      <c r="M221" s="7"/>
    </row>
    <row r="222" spans="7:13" x14ac:dyDescent="0.25">
      <c r="G222" s="7"/>
      <c r="H222" s="7"/>
      <c r="I222" s="7"/>
      <c r="J222" s="7"/>
      <c r="K222" s="7"/>
      <c r="L222" s="7"/>
      <c r="M222" s="7"/>
    </row>
    <row r="223" spans="7:13" x14ac:dyDescent="0.25">
      <c r="G223" s="7"/>
      <c r="H223" s="7"/>
      <c r="I223" s="7"/>
      <c r="J223" s="7"/>
      <c r="K223" s="7"/>
      <c r="L223" s="7"/>
      <c r="M223" s="7"/>
    </row>
    <row r="224" spans="7:13" x14ac:dyDescent="0.25">
      <c r="G224" s="7"/>
      <c r="H224" s="7"/>
      <c r="I224" s="7"/>
      <c r="J224" s="7"/>
      <c r="K224" s="7"/>
      <c r="L224" s="7"/>
      <c r="M224" s="7"/>
    </row>
    <row r="225" spans="7:13" x14ac:dyDescent="0.25">
      <c r="G225" s="7"/>
      <c r="H225" s="7"/>
      <c r="I225" s="7"/>
      <c r="J225" s="7"/>
      <c r="K225" s="7"/>
      <c r="L225" s="7"/>
      <c r="M225" s="7"/>
    </row>
    <row r="226" spans="7:13" x14ac:dyDescent="0.25">
      <c r="G226" s="7"/>
      <c r="H226" s="7"/>
      <c r="I226" s="7"/>
      <c r="J226" s="7"/>
      <c r="K226" s="7"/>
      <c r="L226" s="7"/>
      <c r="M226" s="7"/>
    </row>
    <row r="227" spans="7:13" x14ac:dyDescent="0.25">
      <c r="G227" s="7"/>
      <c r="H227" s="7"/>
      <c r="I227" s="7"/>
      <c r="J227" s="7"/>
      <c r="K227" s="7"/>
      <c r="L227" s="7"/>
      <c r="M227" s="7"/>
    </row>
    <row r="228" spans="7:13" x14ac:dyDescent="0.25">
      <c r="G228" s="7"/>
      <c r="H228" s="7"/>
      <c r="I228" s="7"/>
      <c r="J228" s="7"/>
      <c r="K228" s="7"/>
      <c r="L228" s="7"/>
      <c r="M228" s="7"/>
    </row>
    <row r="229" spans="7:13" x14ac:dyDescent="0.25">
      <c r="G229" s="7"/>
      <c r="H229" s="7"/>
      <c r="I229" s="7"/>
      <c r="J229" s="7"/>
      <c r="K229" s="7"/>
      <c r="L229" s="7"/>
      <c r="M229" s="7"/>
    </row>
    <row r="230" spans="7:13" x14ac:dyDescent="0.25">
      <c r="G230" s="7"/>
      <c r="H230" s="7"/>
      <c r="I230" s="7"/>
      <c r="J230" s="7"/>
      <c r="K230" s="7"/>
      <c r="L230" s="7"/>
      <c r="M230" s="7"/>
    </row>
    <row r="231" spans="7:13" x14ac:dyDescent="0.25">
      <c r="G231" s="7"/>
      <c r="H231" s="7"/>
      <c r="I231" s="7"/>
      <c r="J231" s="7"/>
      <c r="K231" s="7"/>
      <c r="L231" s="7"/>
      <c r="M231" s="7"/>
    </row>
    <row r="232" spans="7:13" x14ac:dyDescent="0.25">
      <c r="G232" s="7"/>
      <c r="H232" s="7"/>
      <c r="I232" s="7"/>
      <c r="J232" s="7"/>
      <c r="K232" s="7"/>
      <c r="L232" s="7"/>
      <c r="M232" s="7"/>
    </row>
    <row r="233" spans="7:13" x14ac:dyDescent="0.25">
      <c r="G233" s="7"/>
      <c r="H233" s="7"/>
      <c r="I233" s="7"/>
      <c r="J233" s="7"/>
      <c r="K233" s="7"/>
      <c r="L233" s="7"/>
      <c r="M233" s="7"/>
    </row>
    <row r="234" spans="7:13" x14ac:dyDescent="0.25">
      <c r="G234" s="7"/>
      <c r="H234" s="7"/>
      <c r="I234" s="7"/>
      <c r="J234" s="7"/>
      <c r="K234" s="7"/>
      <c r="L234" s="7"/>
      <c r="M234" s="7"/>
    </row>
    <row r="235" spans="7:13" x14ac:dyDescent="0.25">
      <c r="G235" s="7"/>
      <c r="H235" s="7"/>
      <c r="I235" s="7"/>
      <c r="J235" s="7"/>
      <c r="K235" s="7"/>
      <c r="L235" s="7"/>
      <c r="M235" s="7"/>
    </row>
    <row r="236" spans="7:13" x14ac:dyDescent="0.25">
      <c r="G236" s="7"/>
      <c r="H236" s="7"/>
      <c r="I236" s="7"/>
      <c r="J236" s="7"/>
      <c r="K236" s="7"/>
      <c r="L236" s="7"/>
      <c r="M236" s="7"/>
    </row>
    <row r="237" spans="7:13" x14ac:dyDescent="0.25">
      <c r="G237" s="7"/>
      <c r="H237" s="7"/>
      <c r="I237" s="7"/>
      <c r="J237" s="7"/>
      <c r="K237" s="7"/>
      <c r="L237" s="7"/>
      <c r="M237" s="7"/>
    </row>
    <row r="238" spans="7:13" x14ac:dyDescent="0.25">
      <c r="G238" s="7"/>
      <c r="H238" s="7"/>
      <c r="I238" s="7"/>
      <c r="J238" s="7"/>
      <c r="K238" s="7"/>
      <c r="L238" s="7"/>
      <c r="M238" s="7"/>
    </row>
    <row r="239" spans="7:13" x14ac:dyDescent="0.25">
      <c r="G239" s="7"/>
      <c r="H239" s="7"/>
      <c r="I239" s="7"/>
      <c r="J239" s="7"/>
      <c r="K239" s="7"/>
      <c r="L239" s="7"/>
      <c r="M239" s="7"/>
    </row>
    <row r="240" spans="7:13" x14ac:dyDescent="0.25">
      <c r="G240" s="7"/>
      <c r="H240" s="7"/>
      <c r="I240" s="7"/>
      <c r="J240" s="7"/>
      <c r="K240" s="7"/>
      <c r="L240" s="7"/>
      <c r="M240" s="7"/>
    </row>
    <row r="241" spans="7:13" x14ac:dyDescent="0.25">
      <c r="G241" s="7"/>
      <c r="H241" s="7"/>
      <c r="I241" s="7"/>
      <c r="J241" s="7"/>
      <c r="K241" s="7"/>
      <c r="L241" s="7"/>
      <c r="M241" s="7"/>
    </row>
    <row r="242" spans="7:13" x14ac:dyDescent="0.25">
      <c r="G242" s="7"/>
      <c r="H242" s="7"/>
      <c r="I242" s="7"/>
      <c r="J242" s="7"/>
      <c r="K242" s="7"/>
      <c r="L242" s="7"/>
      <c r="M242" s="7"/>
    </row>
    <row r="243" spans="7:13" x14ac:dyDescent="0.25">
      <c r="G243" s="7"/>
      <c r="H243" s="7"/>
      <c r="I243" s="7"/>
      <c r="J243" s="7"/>
      <c r="K243" s="7"/>
      <c r="L243" s="7"/>
      <c r="M243" s="7"/>
    </row>
    <row r="244" spans="7:13" x14ac:dyDescent="0.25">
      <c r="G244" s="7"/>
      <c r="H244" s="7"/>
      <c r="I244" s="7"/>
      <c r="J244" s="7"/>
      <c r="K244" s="7"/>
      <c r="L244" s="7"/>
      <c r="M244" s="7"/>
    </row>
    <row r="245" spans="7:13" x14ac:dyDescent="0.25">
      <c r="G245" s="7"/>
      <c r="H245" s="7"/>
      <c r="I245" s="7"/>
      <c r="J245" s="7"/>
      <c r="K245" s="7"/>
      <c r="L245" s="7"/>
      <c r="M245" s="7"/>
    </row>
    <row r="246" spans="7:13" x14ac:dyDescent="0.25">
      <c r="G246" s="7"/>
      <c r="H246" s="7"/>
      <c r="I246" s="7"/>
      <c r="J246" s="7"/>
      <c r="K246" s="7"/>
      <c r="L246" s="7"/>
      <c r="M246" s="7"/>
    </row>
    <row r="247" spans="7:13" x14ac:dyDescent="0.25">
      <c r="G247" s="7"/>
      <c r="H247" s="7"/>
      <c r="I247" s="7"/>
      <c r="J247" s="7"/>
      <c r="K247" s="7"/>
      <c r="L247" s="7"/>
      <c r="M247" s="7"/>
    </row>
    <row r="248" spans="7:13" x14ac:dyDescent="0.25">
      <c r="G248" s="7"/>
      <c r="H248" s="7"/>
      <c r="I248" s="7"/>
      <c r="J248" s="7"/>
      <c r="K248" s="7"/>
      <c r="L248" s="7"/>
      <c r="M248" s="7"/>
    </row>
    <row r="249" spans="7:13" x14ac:dyDescent="0.25">
      <c r="G249" s="7"/>
      <c r="H249" s="7"/>
      <c r="I249" s="7"/>
      <c r="J249" s="7"/>
      <c r="K249" s="7"/>
      <c r="L249" s="7"/>
      <c r="M249" s="7"/>
    </row>
    <row r="250" spans="7:13" x14ac:dyDescent="0.25">
      <c r="G250" s="7"/>
      <c r="H250" s="7"/>
      <c r="I250" s="7"/>
      <c r="J250" s="7"/>
      <c r="K250" s="7"/>
      <c r="L250" s="7"/>
      <c r="M250" s="7"/>
    </row>
    <row r="251" spans="7:13" x14ac:dyDescent="0.25">
      <c r="G251" s="7"/>
      <c r="H251" s="7"/>
      <c r="I251" s="7"/>
      <c r="J251" s="7"/>
      <c r="K251" s="7"/>
      <c r="L251" s="7"/>
      <c r="M251" s="7"/>
    </row>
    <row r="252" spans="7:13" x14ac:dyDescent="0.25">
      <c r="G252" s="7"/>
      <c r="H252" s="7"/>
      <c r="I252" s="7"/>
      <c r="J252" s="7"/>
      <c r="K252" s="7"/>
      <c r="L252" s="7"/>
      <c r="M252" s="7"/>
    </row>
    <row r="253" spans="7:13" x14ac:dyDescent="0.25">
      <c r="G253" s="7"/>
      <c r="H253" s="7"/>
      <c r="I253" s="7"/>
      <c r="J253" s="7"/>
      <c r="K253" s="7"/>
      <c r="L253" s="7"/>
      <c r="M253" s="7"/>
    </row>
    <row r="254" spans="7:13" x14ac:dyDescent="0.25">
      <c r="G254" s="7"/>
      <c r="H254" s="7"/>
      <c r="I254" s="7"/>
      <c r="J254" s="7"/>
      <c r="K254" s="7"/>
      <c r="L254" s="7"/>
      <c r="M254" s="7"/>
    </row>
    <row r="255" spans="7:13" x14ac:dyDescent="0.25">
      <c r="G255" s="7"/>
      <c r="H255" s="7"/>
      <c r="I255" s="7"/>
      <c r="J255" s="7"/>
      <c r="K255" s="7"/>
      <c r="L255" s="7"/>
      <c r="M255" s="7"/>
    </row>
    <row r="256" spans="7:13" x14ac:dyDescent="0.25">
      <c r="G256" s="7"/>
      <c r="H256" s="7"/>
      <c r="I256" s="7"/>
      <c r="J256" s="7"/>
      <c r="K256" s="7"/>
      <c r="L256" s="7"/>
      <c r="M256" s="7"/>
    </row>
    <row r="257" spans="7:13" x14ac:dyDescent="0.25">
      <c r="G257" s="7"/>
      <c r="H257" s="7"/>
      <c r="I257" s="7"/>
      <c r="J257" s="7"/>
      <c r="K257" s="7"/>
      <c r="L257" s="7"/>
      <c r="M257" s="7"/>
    </row>
    <row r="258" spans="7:13" x14ac:dyDescent="0.25">
      <c r="G258" s="7"/>
      <c r="H258" s="7"/>
      <c r="I258" s="7"/>
      <c r="J258" s="7"/>
      <c r="K258" s="7"/>
      <c r="L258" s="7"/>
      <c r="M258" s="7"/>
    </row>
    <row r="259" spans="7:13" x14ac:dyDescent="0.25">
      <c r="G259" s="7"/>
      <c r="H259" s="7"/>
      <c r="I259" s="7"/>
      <c r="J259" s="7"/>
      <c r="K259" s="7"/>
      <c r="L259" s="7"/>
      <c r="M259" s="7"/>
    </row>
    <row r="260" spans="7:13" x14ac:dyDescent="0.25">
      <c r="G260" s="7"/>
      <c r="H260" s="7"/>
      <c r="I260" s="7"/>
      <c r="J260" s="7"/>
      <c r="K260" s="7"/>
      <c r="L260" s="7"/>
      <c r="M260" s="7"/>
    </row>
    <row r="261" spans="7:13" x14ac:dyDescent="0.25">
      <c r="G261" s="7"/>
      <c r="H261" s="7"/>
      <c r="I261" s="7"/>
      <c r="J261" s="7"/>
      <c r="K261" s="7"/>
      <c r="L261" s="7"/>
      <c r="M261" s="7"/>
    </row>
    <row r="262" spans="7:13" x14ac:dyDescent="0.25">
      <c r="G262" s="7"/>
      <c r="H262" s="7"/>
      <c r="I262" s="7"/>
      <c r="J262" s="7"/>
      <c r="K262" s="7"/>
      <c r="L262" s="7"/>
      <c r="M262" s="7"/>
    </row>
    <row r="263" spans="7:13" x14ac:dyDescent="0.25">
      <c r="G263" s="7"/>
      <c r="H263" s="7"/>
      <c r="I263" s="7"/>
      <c r="J263" s="7"/>
      <c r="K263" s="7"/>
      <c r="L263" s="7"/>
      <c r="M263" s="7"/>
    </row>
    <row r="264" spans="7:13" x14ac:dyDescent="0.25">
      <c r="G264" s="7"/>
      <c r="H264" s="7"/>
      <c r="I264" s="7"/>
      <c r="J264" s="7"/>
      <c r="K264" s="7"/>
      <c r="L264" s="7"/>
      <c r="M264" s="7"/>
    </row>
    <row r="265" spans="7:13" x14ac:dyDescent="0.25">
      <c r="G265" s="7"/>
      <c r="H265" s="7"/>
      <c r="I265" s="7"/>
      <c r="J265" s="7"/>
      <c r="K265" s="7"/>
      <c r="L265" s="7"/>
      <c r="M265" s="7"/>
    </row>
    <row r="266" spans="7:13" x14ac:dyDescent="0.25">
      <c r="G266" s="7"/>
      <c r="H266" s="7"/>
      <c r="I266" s="7"/>
      <c r="J266" s="7"/>
      <c r="K266" s="7"/>
      <c r="L266" s="7"/>
      <c r="M266" s="7"/>
    </row>
    <row r="267" spans="7:13" x14ac:dyDescent="0.25">
      <c r="G267" s="7"/>
      <c r="H267" s="7"/>
      <c r="I267" s="7"/>
      <c r="J267" s="7"/>
      <c r="K267" s="7"/>
      <c r="L267" s="7"/>
      <c r="M267" s="7"/>
    </row>
    <row r="268" spans="7:13" x14ac:dyDescent="0.25">
      <c r="G268" s="7"/>
      <c r="H268" s="7"/>
      <c r="I268" s="7"/>
      <c r="J268" s="7"/>
      <c r="K268" s="7"/>
      <c r="L268" s="7"/>
      <c r="M268" s="7"/>
    </row>
    <row r="269" spans="7:13" x14ac:dyDescent="0.25">
      <c r="G269" s="7"/>
      <c r="H269" s="7"/>
      <c r="I269" s="7"/>
      <c r="J269" s="7"/>
      <c r="K269" s="7"/>
      <c r="L269" s="7"/>
      <c r="M269" s="7"/>
    </row>
    <row r="270" spans="7:13" x14ac:dyDescent="0.25">
      <c r="G270" s="7"/>
      <c r="H270" s="7"/>
      <c r="I270" s="7"/>
      <c r="J270" s="7"/>
      <c r="K270" s="7"/>
      <c r="L270" s="7"/>
      <c r="M270" s="7"/>
    </row>
    <row r="271" spans="7:13" x14ac:dyDescent="0.25">
      <c r="G271" s="7"/>
      <c r="H271" s="7"/>
      <c r="I271" s="7"/>
      <c r="J271" s="7"/>
      <c r="K271" s="7"/>
      <c r="L271" s="7"/>
      <c r="M271" s="7"/>
    </row>
    <row r="272" spans="7:13" x14ac:dyDescent="0.25">
      <c r="G272" s="7"/>
      <c r="H272" s="7"/>
      <c r="I272" s="7"/>
      <c r="J272" s="7"/>
      <c r="K272" s="7"/>
      <c r="L272" s="7"/>
      <c r="M272" s="7"/>
    </row>
    <row r="273" spans="7:13" x14ac:dyDescent="0.25">
      <c r="G273" s="7"/>
      <c r="H273" s="7"/>
      <c r="I273" s="7"/>
      <c r="J273" s="7"/>
      <c r="K273" s="7"/>
      <c r="L273" s="7"/>
      <c r="M273" s="7"/>
    </row>
    <row r="274" spans="7:13" x14ac:dyDescent="0.25">
      <c r="G274" s="7"/>
      <c r="H274" s="7"/>
      <c r="I274" s="7"/>
      <c r="J274" s="7"/>
      <c r="K274" s="7"/>
      <c r="L274" s="7"/>
      <c r="M274" s="7"/>
    </row>
    <row r="275" spans="7:13" x14ac:dyDescent="0.25">
      <c r="G275" s="7"/>
      <c r="H275" s="7"/>
      <c r="I275" s="7"/>
      <c r="J275" s="7"/>
      <c r="K275" s="7"/>
      <c r="L275" s="7"/>
      <c r="M275" s="7"/>
    </row>
    <row r="276" spans="7:13" x14ac:dyDescent="0.25">
      <c r="G276" s="7"/>
      <c r="H276" s="7"/>
      <c r="I276" s="7"/>
      <c r="J276" s="7"/>
      <c r="K276" s="7"/>
      <c r="L276" s="7"/>
      <c r="M276" s="7"/>
    </row>
  </sheetData>
  <sheetProtection algorithmName="SHA-512" hashValue="HHZ6tUJD5TNUv0dX6ulnburOmKarIB7Tl9g/hWxgU9a38cSygN3Eo61Q7FI3NnI/Nrb9krSi1rNH6Nd+HuVh0g==" saltValue="Gk5WaD707UxK7kguQ6Qh3g==" spinCount="100000" sheet="1" objects="1" scenarios="1"/>
  <pageMargins left="0.7" right="0.7" top="0.75" bottom="0.75" header="0.1" footer="0.3"/>
  <pageSetup orientation="landscape" r:id="rId1"/>
  <headerFooter>
    <oddHeader xml:space="preserve">&amp;C&amp;"Arial,Bold"&amp;12 City of Colome
&amp;14 2025 Budget
&amp;10 </oddHeader>
    <oddFooter>&amp;R&amp;"Arial,Bold"&amp;8 Page &amp;P of &amp;N</oddFooter>
  </headerFooter>
  <rowBreaks count="3" manualBreakCount="3">
    <brk id="31" max="16383" man="1"/>
    <brk id="137" max="11" man="1"/>
    <brk id="168" max="11" man="1"/>
  </rowBreaks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</vt:lpstr>
      <vt:lpstr>General!Print_Titles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</dc:creator>
  <cp:lastModifiedBy>City</cp:lastModifiedBy>
  <cp:lastPrinted>2024-08-05T21:55:04Z</cp:lastPrinted>
  <dcterms:created xsi:type="dcterms:W3CDTF">2022-09-06T13:24:24Z</dcterms:created>
  <dcterms:modified xsi:type="dcterms:W3CDTF">2024-08-05T21:55:50Z</dcterms:modified>
</cp:coreProperties>
</file>